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hadie.Ibrahimi\Desktop\2026\RAPOTET SERIKE\"/>
    </mc:Choice>
  </mc:AlternateContent>
  <bookViews>
    <workbookView xWindow="0" yWindow="0" windowWidth="25170" windowHeight="11910"/>
  </bookViews>
  <sheets>
    <sheet name="Te hyrat" sheetId="1" r:id="rId1"/>
    <sheet name="Shpenzimet" sheetId="2" r:id="rId2"/>
  </sheets>
  <definedNames>
    <definedName name="_xlnm._FilterDatabase" localSheetId="1" hidden="1">Shpenzimet!$A$2:$T$2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 l="1"/>
  <c r="C5" i="2" s="1"/>
  <c r="B5" i="2" s="1"/>
  <c r="O5" i="2"/>
  <c r="I5" i="2"/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4" i="1"/>
  <c r="O6" i="2" l="1"/>
  <c r="I6" i="2"/>
  <c r="C6" i="2"/>
  <c r="B6" i="2" l="1"/>
  <c r="C4" i="2"/>
  <c r="C15" i="2" l="1"/>
  <c r="O15" i="2"/>
  <c r="I15" i="2"/>
  <c r="C14" i="2" l="1"/>
  <c r="C13" i="2" l="1"/>
  <c r="O13" i="2"/>
  <c r="O14" i="2"/>
  <c r="I14" i="2"/>
  <c r="I13" i="2"/>
  <c r="I12" i="2"/>
  <c r="C7" i="2" l="1"/>
  <c r="C8" i="2"/>
  <c r="C9" i="2"/>
  <c r="C10" i="2"/>
  <c r="C11" i="2"/>
  <c r="C12" i="2"/>
  <c r="O7" i="2"/>
  <c r="O8" i="2"/>
  <c r="O9" i="2"/>
  <c r="O10" i="2"/>
  <c r="O11" i="2"/>
  <c r="O12" i="2"/>
  <c r="O4" i="2"/>
  <c r="I7" i="2"/>
  <c r="I8" i="2"/>
  <c r="I9" i="2"/>
  <c r="I10" i="2"/>
  <c r="I11" i="2"/>
  <c r="I4" i="2"/>
  <c r="B8" i="2" l="1"/>
  <c r="B7" i="2"/>
  <c r="B4" i="2"/>
  <c r="C16" i="2"/>
  <c r="I16" i="2"/>
  <c r="O16" i="2"/>
  <c r="B16" i="2" l="1"/>
</calcChain>
</file>

<file path=xl/sharedStrings.xml><?xml version="1.0" encoding="utf-8"?>
<sst xmlns="http://schemas.openxmlformats.org/spreadsheetml/2006/main" count="94" uniqueCount="78">
  <si>
    <t>KODET EKONOMIKE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</si>
  <si>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</si>
  <si>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</si>
  <si>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</si>
  <si>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</si>
  <si>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</si>
  <si>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</si>
  <si>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</si>
  <si>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</si>
  <si>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16303 - ADMINISTRATA-LIPJAN</t>
  </si>
  <si>
    <t xml:space="preserve">  50013  -  TAX CERTIFIKATAT E LINDJES</t>
  </si>
  <si>
    <t xml:space="preserve">  50014  -  TAX CERTIFIKATAT E KURORIZIMIT</t>
  </si>
  <si>
    <t xml:space="preserve">  50015  -  TAX CERTIFIKATAT E VDEKJES</t>
  </si>
  <si>
    <t xml:space="preserve">  50016  -  TAX CERTIFIKATA TJERA</t>
  </si>
  <si>
    <t xml:space="preserve">  50019  -  TAX TJERA ADMINISTRATIVE</t>
  </si>
  <si>
    <t xml:space="preserve">  50403  -  TE HYRAT NGA SHITJA E MALLRAVE</t>
  </si>
  <si>
    <t xml:space="preserve">  50019-   QENDRA PER SHERBIME SOCIALE</t>
  </si>
  <si>
    <t xml:space="preserve">  50107  -  GJOBAT TJERA</t>
  </si>
  <si>
    <t xml:space="preserve"> 16715 - PROKURIMI</t>
  </si>
  <si>
    <t xml:space="preserve">  50020  -  TAX E PJESMARJES NË TENDER</t>
  </si>
  <si>
    <t>17503 - BUXHETIMI-LIPJAN</t>
  </si>
  <si>
    <t xml:space="preserve">   50002  -  TAX RRUGORE</t>
  </si>
  <si>
    <t xml:space="preserve">   40110  -  TATIMI NË PRONË</t>
  </si>
  <si>
    <t xml:space="preserve">                - TATIMI NE TOKE</t>
  </si>
  <si>
    <t xml:space="preserve"> 48003 - PLANIF.ZHV.EKONOM-LIPJAN</t>
  </si>
  <si>
    <t xml:space="preserve">  50408  -  QIRAJA NGA OBJEKTET PUBLIKE</t>
  </si>
  <si>
    <t>16605 - INSPEKCIONI-LIPJAN</t>
  </si>
  <si>
    <t xml:space="preserve">  50104  -   GJOBAT MANDTORE</t>
  </si>
  <si>
    <t xml:space="preserve">   50205  -  LIC.PRANIM TEKNIK TE LOKALIT</t>
  </si>
  <si>
    <t>65015 - SHËRBIMET KADASTRALE-LIPJAN</t>
  </si>
  <si>
    <t xml:space="preserve">  50017  -  TAX VERIFIKIM DOK.TË NDRYSHME</t>
  </si>
  <si>
    <t xml:space="preserve">  50011  -  TAX REGJISTRIMIN E TRASHIGIMIS</t>
  </si>
  <si>
    <t xml:space="preserve">  50504  -  TAX PER MATJEN TOKES NE TEREN</t>
  </si>
  <si>
    <t>66320 - PLANIF.URBAN.INSPEKC.-LIPJAN</t>
  </si>
  <si>
    <t xml:space="preserve">  50009  -  TAX  PËR LEJE NDËRTIMI</t>
  </si>
  <si>
    <t xml:space="preserve">  50013 TAX NDERRIMI DESTINIMI I TOKES</t>
  </si>
  <si>
    <t xml:space="preserve">  50026  -  TAX PER LEGALIZIMIN E OBJEKTE.</t>
  </si>
  <si>
    <t>20010-  TAX PER DEMOLIM (rrenimi I objektev)</t>
  </si>
  <si>
    <t>18163 - INFRASTRUKTURA PUBLIKE</t>
  </si>
  <si>
    <t xml:space="preserve"> 50405  -  SHFRYTEZIMI I PRONES PUBLIKE</t>
  </si>
  <si>
    <t xml:space="preserve">  50406  -  PRONA PUB.PER TREG.TE HAPUR</t>
  </si>
  <si>
    <t xml:space="preserve">  50103-  LARGIMI DHE DEPONIMI I AUTOMJETEVE </t>
  </si>
  <si>
    <t xml:space="preserve">50019-  TAX TJERA ADMINISTRATIVE </t>
  </si>
  <si>
    <t>50029- TAX PER USHTRIMIN E VEPRIMTARIS</t>
  </si>
  <si>
    <t>85003 - SHËRBIMET KULTURORE-LIPJAN</t>
  </si>
  <si>
    <t>GJITHESEJT I:</t>
  </si>
  <si>
    <t xml:space="preserve">  73200 - SHËRBIMET E KUJDESIT PRIMAR SHËNDETESIA   73200- 50409</t>
  </si>
  <si>
    <t xml:space="preserve">  50403  -  TE HYRAT NGA SHITJA E MALLRAVE (PARTICIPIM) A.GLLAVICA</t>
  </si>
  <si>
    <t xml:space="preserve">  50409- SHKOLLA E MESME ULIPIANA</t>
  </si>
  <si>
    <t>GJITHESEJT II:</t>
  </si>
  <si>
    <t>GJITHESEJT III:</t>
  </si>
  <si>
    <t>GJITHESEJT IV:</t>
  </si>
  <si>
    <t>Muaji</t>
  </si>
  <si>
    <t>Shpenzimet</t>
  </si>
  <si>
    <t>Administra komunale</t>
  </si>
  <si>
    <t>Paga</t>
  </si>
  <si>
    <t>Mallra dhe sherbime</t>
  </si>
  <si>
    <t>Shpenzime komunale</t>
  </si>
  <si>
    <t>Subvencione dhe transfere</t>
  </si>
  <si>
    <t>Shpenzime kapitale</t>
  </si>
  <si>
    <t>Arsimi</t>
  </si>
  <si>
    <t>Shendetesia</t>
  </si>
  <si>
    <t>Totali</t>
  </si>
  <si>
    <t>Shtator</t>
  </si>
  <si>
    <t>Tetor</t>
  </si>
  <si>
    <t>Nentor</t>
  </si>
  <si>
    <t>Dhjetor</t>
  </si>
  <si>
    <t xml:space="preserve">  50019  -  TAX TJERA ADMINISTRATIVE (RHIVA)</t>
  </si>
  <si>
    <t xml:space="preserve"> 50290  -  LIC.TJERA PËR AFARIZËM(Lokalet dhe orari I tyre)</t>
  </si>
  <si>
    <t xml:space="preserve">  50045-TAX PER LEJE MJEDISORE KOMUNALE</t>
  </si>
  <si>
    <t xml:space="preserve">  92250 - ARSIMI PARAFI &amp; QERDH-LIPJAN</t>
  </si>
  <si>
    <t xml:space="preserve">  GJOBAT E TRAFIKUT</t>
  </si>
  <si>
    <t xml:space="preserve">  GJOBAT E GJYKATES</t>
  </si>
  <si>
    <t xml:space="preserve">  AGJENCIONI I PYJEVE</t>
  </si>
  <si>
    <t xml:space="preserve">  DONACIONET</t>
  </si>
  <si>
    <t>Gjithësejt:</t>
  </si>
  <si>
    <t xml:space="preserve">      RAPORT I TE HYRAVE JANAR-MAJ  2026</t>
  </si>
  <si>
    <t>RAPORT I SHPENZIMEVE JANAR-MAJ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</si>
</sst>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u/>
      <sz val="11"/>
      <name val="Arial"/>
      <family val="2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" fontId="1" fillId="2" borderId="2" xfId="0" applyNumberFormat="1" applyFont="1" applyFill="1" applyBorder="1"/>
    <xf numFmtId="4" fontId="1" fillId="3" borderId="2" xfId="0" applyNumberFormat="1" applyFont="1" applyFill="1" applyBorder="1"/>
    <xf numFmtId="0" fontId="3" fillId="0" borderId="0" xfId="0" applyFont="1"/>
    <xf numFmtId="4" fontId="0" fillId="0" borderId="0" xfId="0" applyNumberFormat="1"/>
    <xf numFmtId="0" fontId="0" fillId="0" borderId="2" xfId="0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3" borderId="2" xfId="0" applyNumberFormat="1" applyFill="1" applyBorder="1" applyAlignment="1">
      <alignment wrapText="1"/>
    </xf>
    <xf numFmtId="0" fontId="0" fillId="0" borderId="2" xfId="0" applyBorder="1"/>
    <xf numFmtId="4" fontId="0" fillId="0" borderId="2" xfId="0" applyNumberFormat="1" applyBorder="1"/>
    <xf numFmtId="4" fontId="0" fillId="3" borderId="2" xfId="0" applyNumberFormat="1" applyFill="1" applyBorder="1"/>
    <xf numFmtId="0" fontId="0" fillId="3" borderId="2" xfId="0" applyFill="1" applyBorder="1"/>
    <xf numFmtId="4" fontId="0" fillId="0" borderId="2" xfId="0" applyNumberFormat="1" applyBorder="1" applyAlignment="1"/>
    <xf numFmtId="4" fontId="3" fillId="0" borderId="0" xfId="0" applyNumberFormat="1" applyFont="1"/>
    <xf numFmtId="4" fontId="5" fillId="4" borderId="2" xfId="0" applyNumberFormat="1" applyFont="1" applyFill="1" applyBorder="1" applyAlignment="1">
      <alignment horizontal="left"/>
    </xf>
    <xf numFmtId="0" fontId="5" fillId="0" borderId="2" xfId="0" applyFont="1" applyBorder="1"/>
    <xf numFmtId="0" fontId="6" fillId="3" borderId="2" xfId="0" applyFont="1" applyFill="1" applyBorder="1"/>
    <xf numFmtId="4" fontId="7" fillId="3" borderId="2" xfId="0" applyNumberFormat="1" applyFont="1" applyFill="1" applyBorder="1"/>
    <xf numFmtId="4" fontId="5" fillId="4" borderId="2" xfId="0" applyNumberFormat="1" applyFont="1" applyFill="1" applyBorder="1"/>
    <xf numFmtId="0" fontId="5" fillId="5" borderId="2" xfId="0" applyFont="1" applyFill="1" applyBorder="1"/>
    <xf numFmtId="0" fontId="7" fillId="3" borderId="2" xfId="0" applyFont="1" applyFill="1" applyBorder="1"/>
    <xf numFmtId="0" fontId="5" fillId="4" borderId="2" xfId="0" applyFont="1" applyFill="1" applyBorder="1"/>
    <xf numFmtId="4" fontId="5" fillId="0" borderId="2" xfId="0" applyNumberFormat="1" applyFont="1" applyBorder="1"/>
    <xf numFmtId="4" fontId="5" fillId="5" borderId="2" xfId="0" applyNumberFormat="1" applyFont="1" applyFill="1" applyBorder="1"/>
    <xf numFmtId="0" fontId="5" fillId="3" borderId="2" xfId="0" applyFont="1" applyFill="1" applyBorder="1"/>
    <xf numFmtId="4" fontId="8" fillId="0" borderId="0" xfId="0" applyNumberFormat="1" applyFont="1"/>
    <xf numFmtId="4" fontId="2" fillId="3" borderId="3" xfId="0" applyNumberFormat="1" applyFont="1" applyFill="1" applyBorder="1" applyAlignment="1"/>
    <xf numFmtId="4" fontId="5" fillId="0" borderId="3" xfId="0" applyNumberFormat="1" applyFont="1" applyFill="1" applyBorder="1" applyAlignment="1"/>
    <xf numFmtId="4" fontId="5" fillId="3" borderId="3" xfId="0" applyNumberFormat="1" applyFont="1" applyFill="1" applyBorder="1" applyAlignment="1"/>
    <xf numFmtId="4" fontId="3" fillId="0" borderId="2" xfId="0" applyNumberFormat="1" applyFont="1" applyBorder="1"/>
    <xf numFmtId="0" fontId="2" fillId="0" borderId="0" xfId="0" applyFont="1" applyBorder="1" applyAlignment="1">
      <alignment horizontal="center"/>
    </xf>
    <xf numFmtId="4" fontId="3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right"/>
    </xf>
    <xf numFmtId="4" fontId="5" fillId="4" borderId="2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4" fontId="7" fillId="3" borderId="2" xfId="0" applyNumberFormat="1" applyFont="1" applyFill="1" applyBorder="1" applyAlignment="1">
      <alignment horizontal="right"/>
    </xf>
    <xf numFmtId="0" fontId="5" fillId="5" borderId="2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4" fontId="5" fillId="5" borderId="2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4" fontId="2" fillId="2" borderId="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right"/>
    </xf>
    <xf numFmtId="4" fontId="5" fillId="6" borderId="3" xfId="0" applyNumberFormat="1" applyFont="1" applyFill="1" applyBorder="1" applyAlignment="1"/>
    <xf numFmtId="4" fontId="5" fillId="5" borderId="3" xfId="0" applyNumberFormat="1" applyFont="1" applyFill="1" applyBorder="1" applyAlignment="1"/>
    <xf numFmtId="4" fontId="3" fillId="2" borderId="2" xfId="0" applyNumberFormat="1" applyFont="1" applyFill="1" applyBorder="1"/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307975</xdr:colOff>
      <xdr:row>0</xdr:row>
      <xdr:rowOff>0</xdr:rowOff>
    </xdr:from>
    <xdr:to>
      <xdr:col>0</xdr:col>
      <xdr:colOff>1276350</xdr:colOff>
      <xdr:row>0</xdr:row>
      <xdr:rowOff>936625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75" y="0"/>
          <a:ext cx="968375" cy="936625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419100</xdr:colOff>
      <xdr:row>0</xdr:row>
      <xdr:rowOff>0</xdr:rowOff>
    </xdr:from>
    <xdr:to>
      <xdr:col>6</xdr:col>
      <xdr:colOff>530225</xdr:colOff>
      <xdr:row>0</xdr:row>
      <xdr:rowOff>898524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0"/>
          <a:ext cx="1016000" cy="898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390525</xdr:colOff>
      <xdr:row>1</xdr:row>
      <xdr:rowOff>180975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0125" cy="1104900"/>
        </a:xfrm>
        <a:prstGeom prst="rect">
          <a:avLst/>
        </a:prstGeom>
      </xdr:spPr>
    </xdr:pic>
    <xdr:clientData/>
  </xdr:twoCellAnchor>
  <xdr:twoCellAnchor editAs="oneCell">
    <xdr:from>
      <xdr:col>17</xdr:col>
      <xdr:colOff>619125</xdr:colOff>
      <xdr:row>0</xdr:row>
      <xdr:rowOff>200024</xdr:rowOff>
    </xdr:from>
    <xdr:to>
      <xdr:col>19</xdr:col>
      <xdr:colOff>168275</xdr:colOff>
      <xdr:row>1</xdr:row>
      <xdr:rowOff>180974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1575" y="200024"/>
          <a:ext cx="101600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M9" sqref="M9"/>
    </sheetView>
  </sheetViews>
  <sheetFormatPr defaultRowHeight="15" x14ac:dyDescent="0.25"/>
  <cols>
    <col min="1" max="1" width="75.42578125" customWidth="1"/>
    <col min="2" max="2" width="11.5703125" style="43" customWidth="1"/>
    <col min="3" max="3" width="16.85546875" customWidth="1"/>
    <col min="4" max="6" width="13.5703125" customWidth="1"/>
    <col min="7" max="7" width="15.5703125" style="4" customWidth="1"/>
    <col min="8" max="8" width="14.42578125" customWidth="1"/>
  </cols>
  <sheetData>
    <row r="1" spans="1:7" s="3" customFormat="1" ht="75.75" customHeight="1" thickBot="1" x14ac:dyDescent="0.3">
      <c r="A1" s="51" t="s">
        <v>76</v>
      </c>
      <c r="B1" s="51"/>
      <c r="C1" s="51"/>
      <c r="D1" s="30"/>
      <c r="E1" s="30"/>
      <c r="F1" s="30"/>
      <c r="G1" s="13"/>
    </row>
    <row r="2" spans="1:7" s="3" customFormat="1" ht="18" customHeight="1" thickTop="1" thickBot="1" x14ac:dyDescent="0.3">
      <c r="A2" s="1" t="s">
        <v>0</v>
      </c>
      <c r="B2" s="44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31" t="s">
        <v>75</v>
      </c>
    </row>
    <row r="3" spans="1:7" s="3" customFormat="1" ht="18" customHeight="1" thickTop="1" thickBot="1" x14ac:dyDescent="0.3">
      <c r="A3" s="2" t="s">
        <v>9</v>
      </c>
      <c r="B3" s="32"/>
      <c r="C3" s="26"/>
      <c r="D3" s="26"/>
      <c r="E3" s="26"/>
      <c r="F3" s="26"/>
      <c r="G3" s="31"/>
    </row>
    <row r="4" spans="1:7" s="3" customFormat="1" ht="18" customHeight="1" thickTop="1" thickBot="1" x14ac:dyDescent="0.3">
      <c r="A4" s="14" t="s">
        <v>10</v>
      </c>
      <c r="B4" s="33">
        <v>3005</v>
      </c>
      <c r="C4" s="27">
        <v>3723</v>
      </c>
      <c r="D4" s="27">
        <v>2737</v>
      </c>
      <c r="E4" s="27">
        <v>3031</v>
      </c>
      <c r="F4" s="27">
        <v>2625</v>
      </c>
      <c r="G4" s="29">
        <f>B4+C4+D4+E4+F4</f>
        <v>15121</v>
      </c>
    </row>
    <row r="5" spans="1:7" s="3" customFormat="1" ht="18" customHeight="1" thickTop="1" thickBot="1" x14ac:dyDescent="0.3">
      <c r="A5" s="14" t="s">
        <v>11</v>
      </c>
      <c r="B5" s="33">
        <v>100</v>
      </c>
      <c r="C5" s="27">
        <v>32</v>
      </c>
      <c r="D5" s="27">
        <v>2</v>
      </c>
      <c r="E5" s="27">
        <v>134</v>
      </c>
      <c r="F5" s="27">
        <v>132</v>
      </c>
      <c r="G5" s="29">
        <f t="shared" ref="G5:G54" si="0">B5+C5+D5+E5+F5</f>
        <v>400</v>
      </c>
    </row>
    <row r="6" spans="1:7" s="3" customFormat="1" ht="18" customHeight="1" thickTop="1" thickBot="1" x14ac:dyDescent="0.3">
      <c r="A6" s="14" t="s">
        <v>12</v>
      </c>
      <c r="B6" s="33">
        <v>100</v>
      </c>
      <c r="C6" s="27">
        <v>81</v>
      </c>
      <c r="D6" s="27">
        <v>110</v>
      </c>
      <c r="E6" s="27">
        <v>58</v>
      </c>
      <c r="F6" s="27">
        <v>69</v>
      </c>
      <c r="G6" s="29">
        <f t="shared" si="0"/>
        <v>418</v>
      </c>
    </row>
    <row r="7" spans="1:7" s="3" customFormat="1" ht="18" customHeight="1" thickTop="1" thickBot="1" x14ac:dyDescent="0.3">
      <c r="A7" s="15" t="s">
        <v>13</v>
      </c>
      <c r="B7" s="34">
        <v>486</v>
      </c>
      <c r="C7" s="27">
        <v>275</v>
      </c>
      <c r="D7" s="27">
        <v>414</v>
      </c>
      <c r="E7" s="27">
        <v>303</v>
      </c>
      <c r="F7" s="27">
        <v>201</v>
      </c>
      <c r="G7" s="29">
        <f t="shared" si="0"/>
        <v>1679</v>
      </c>
    </row>
    <row r="8" spans="1:7" s="3" customFormat="1" ht="18" customHeight="1" thickTop="1" thickBot="1" x14ac:dyDescent="0.3">
      <c r="A8" s="15" t="s">
        <v>14</v>
      </c>
      <c r="B8" s="34">
        <v>926</v>
      </c>
      <c r="C8" s="27">
        <v>342</v>
      </c>
      <c r="D8" s="27">
        <v>440</v>
      </c>
      <c r="E8" s="27">
        <v>252</v>
      </c>
      <c r="F8" s="27">
        <v>212</v>
      </c>
      <c r="G8" s="29">
        <f t="shared" si="0"/>
        <v>2172</v>
      </c>
    </row>
    <row r="9" spans="1:7" s="3" customFormat="1" ht="18" customHeight="1" thickTop="1" thickBot="1" x14ac:dyDescent="0.3">
      <c r="A9" s="15" t="s">
        <v>15</v>
      </c>
      <c r="B9" s="34">
        <v>0</v>
      </c>
      <c r="C9" s="27">
        <v>0</v>
      </c>
      <c r="D9" s="27">
        <v>0</v>
      </c>
      <c r="E9" s="27">
        <v>0</v>
      </c>
      <c r="F9" s="27">
        <v>0</v>
      </c>
      <c r="G9" s="29">
        <f t="shared" si="0"/>
        <v>0</v>
      </c>
    </row>
    <row r="10" spans="1:7" s="3" customFormat="1" ht="18" customHeight="1" thickTop="1" thickBot="1" x14ac:dyDescent="0.3">
      <c r="A10" s="15" t="s">
        <v>16</v>
      </c>
      <c r="B10" s="34">
        <v>0</v>
      </c>
      <c r="C10" s="27">
        <v>0</v>
      </c>
      <c r="D10" s="27">
        <v>0</v>
      </c>
      <c r="E10" s="27">
        <v>0</v>
      </c>
      <c r="F10" s="27">
        <v>0</v>
      </c>
      <c r="G10" s="29">
        <f t="shared" si="0"/>
        <v>0</v>
      </c>
    </row>
    <row r="11" spans="1:7" s="3" customFormat="1" ht="18" customHeight="1" thickTop="1" thickBot="1" x14ac:dyDescent="0.3">
      <c r="A11" s="15" t="s">
        <v>17</v>
      </c>
      <c r="B11" s="34">
        <v>0</v>
      </c>
      <c r="C11" s="27">
        <v>0</v>
      </c>
      <c r="D11" s="27">
        <v>0</v>
      </c>
      <c r="E11" s="27">
        <v>0</v>
      </c>
      <c r="F11" s="27">
        <v>0</v>
      </c>
      <c r="G11" s="29">
        <f t="shared" si="0"/>
        <v>0</v>
      </c>
    </row>
    <row r="12" spans="1:7" s="3" customFormat="1" ht="18" customHeight="1" thickTop="1" thickBot="1" x14ac:dyDescent="0.3">
      <c r="A12" s="16" t="s">
        <v>18</v>
      </c>
      <c r="B12" s="35">
        <v>0</v>
      </c>
      <c r="C12" s="28">
        <v>0</v>
      </c>
      <c r="D12" s="28">
        <v>0</v>
      </c>
      <c r="E12" s="28">
        <v>0</v>
      </c>
      <c r="F12" s="28">
        <v>0</v>
      </c>
      <c r="G12" s="50">
        <f t="shared" si="0"/>
        <v>0</v>
      </c>
    </row>
    <row r="13" spans="1:7" s="3" customFormat="1" ht="18" customHeight="1" thickTop="1" thickBot="1" x14ac:dyDescent="0.3">
      <c r="A13" s="15" t="s">
        <v>19</v>
      </c>
      <c r="B13" s="34">
        <v>0</v>
      </c>
      <c r="C13" s="27">
        <v>0</v>
      </c>
      <c r="D13" s="27">
        <v>0</v>
      </c>
      <c r="E13" s="27">
        <v>0</v>
      </c>
      <c r="F13" s="27">
        <v>0</v>
      </c>
      <c r="G13" s="29">
        <f t="shared" si="0"/>
        <v>0</v>
      </c>
    </row>
    <row r="14" spans="1:7" s="3" customFormat="1" ht="18" customHeight="1" thickTop="1" thickBot="1" x14ac:dyDescent="0.3">
      <c r="A14" s="17" t="s">
        <v>20</v>
      </c>
      <c r="B14" s="36">
        <v>0</v>
      </c>
      <c r="C14" s="28">
        <v>0</v>
      </c>
      <c r="D14" s="28">
        <v>0</v>
      </c>
      <c r="E14" s="28">
        <v>0</v>
      </c>
      <c r="F14" s="28">
        <v>0</v>
      </c>
      <c r="G14" s="50">
        <f t="shared" si="0"/>
        <v>0</v>
      </c>
    </row>
    <row r="15" spans="1:7" s="3" customFormat="1" ht="18" customHeight="1" thickTop="1" thickBot="1" x14ac:dyDescent="0.3">
      <c r="A15" s="18" t="s">
        <v>21</v>
      </c>
      <c r="B15" s="33">
        <v>15190</v>
      </c>
      <c r="C15" s="27">
        <v>14120</v>
      </c>
      <c r="D15" s="27">
        <v>17295</v>
      </c>
      <c r="E15" s="27">
        <v>16370</v>
      </c>
      <c r="F15" s="27">
        <v>15850</v>
      </c>
      <c r="G15" s="29">
        <f t="shared" si="0"/>
        <v>78825</v>
      </c>
    </row>
    <row r="16" spans="1:7" s="3" customFormat="1" ht="18" customHeight="1" thickTop="1" thickBot="1" x14ac:dyDescent="0.3">
      <c r="A16" s="19" t="s">
        <v>22</v>
      </c>
      <c r="B16" s="37">
        <v>35555.08</v>
      </c>
      <c r="C16" s="27">
        <v>14139.08</v>
      </c>
      <c r="D16" s="27">
        <v>15065.53</v>
      </c>
      <c r="E16" s="27">
        <v>135158.36000000002</v>
      </c>
      <c r="F16" s="27">
        <v>147125.80999999997</v>
      </c>
      <c r="G16" s="29">
        <f t="shared" si="0"/>
        <v>347043.86</v>
      </c>
    </row>
    <row r="17" spans="1:7" s="3" customFormat="1" ht="18" customHeight="1" thickTop="1" thickBot="1" x14ac:dyDescent="0.3">
      <c r="A17" s="19" t="s">
        <v>23</v>
      </c>
      <c r="B17" s="37">
        <v>0</v>
      </c>
      <c r="C17" s="27">
        <v>0</v>
      </c>
      <c r="D17" s="27">
        <v>0</v>
      </c>
      <c r="E17" s="27">
        <v>0</v>
      </c>
      <c r="F17" s="27">
        <v>0</v>
      </c>
      <c r="G17" s="29">
        <f t="shared" si="0"/>
        <v>0</v>
      </c>
    </row>
    <row r="18" spans="1:7" s="3" customFormat="1" ht="18" customHeight="1" thickTop="1" thickBot="1" x14ac:dyDescent="0.3">
      <c r="A18" s="20" t="s">
        <v>24</v>
      </c>
      <c r="B18" s="38">
        <v>0</v>
      </c>
      <c r="C18" s="28">
        <v>0</v>
      </c>
      <c r="D18" s="28">
        <v>0</v>
      </c>
      <c r="E18" s="28">
        <v>0</v>
      </c>
      <c r="F18" s="28">
        <v>0</v>
      </c>
      <c r="G18" s="50">
        <f t="shared" si="0"/>
        <v>0</v>
      </c>
    </row>
    <row r="19" spans="1:7" s="3" customFormat="1" ht="18" customHeight="1" thickTop="1" thickBot="1" x14ac:dyDescent="0.3">
      <c r="A19" s="15" t="s">
        <v>68</v>
      </c>
      <c r="B19" s="34">
        <v>0</v>
      </c>
      <c r="C19" s="27">
        <v>0</v>
      </c>
      <c r="D19" s="27">
        <v>0</v>
      </c>
      <c r="E19" s="27">
        <v>0</v>
      </c>
      <c r="F19" s="27">
        <v>0</v>
      </c>
      <c r="G19" s="29">
        <f t="shared" si="0"/>
        <v>0</v>
      </c>
    </row>
    <row r="20" spans="1:7" s="3" customFormat="1" ht="18" customHeight="1" thickTop="1" thickBot="1" x14ac:dyDescent="0.3">
      <c r="A20" s="21" t="s">
        <v>25</v>
      </c>
      <c r="B20" s="39">
        <v>12229.119999999999</v>
      </c>
      <c r="C20" s="27">
        <v>9971.8900000000012</v>
      </c>
      <c r="D20" s="27">
        <v>332.39</v>
      </c>
      <c r="E20" s="27">
        <v>5040</v>
      </c>
      <c r="F20" s="27">
        <v>1560.8</v>
      </c>
      <c r="G20" s="29">
        <f t="shared" si="0"/>
        <v>29134.2</v>
      </c>
    </row>
    <row r="21" spans="1:7" s="3" customFormat="1" ht="18" customHeight="1" thickTop="1" thickBot="1" x14ac:dyDescent="0.3">
      <c r="A21" s="17" t="s">
        <v>26</v>
      </c>
      <c r="B21" s="36">
        <v>0</v>
      </c>
      <c r="C21" s="28">
        <v>0</v>
      </c>
      <c r="D21" s="28">
        <v>0</v>
      </c>
      <c r="E21" s="28">
        <v>0</v>
      </c>
      <c r="F21" s="28">
        <v>0</v>
      </c>
      <c r="G21" s="50">
        <f t="shared" si="0"/>
        <v>0</v>
      </c>
    </row>
    <row r="22" spans="1:7" s="3" customFormat="1" ht="18" customHeight="1" thickTop="1" thickBot="1" x14ac:dyDescent="0.3">
      <c r="A22" s="18" t="s">
        <v>27</v>
      </c>
      <c r="B22" s="33">
        <v>500</v>
      </c>
      <c r="C22" s="27">
        <v>250</v>
      </c>
      <c r="D22" s="27">
        <v>785</v>
      </c>
      <c r="E22" s="27">
        <v>1035</v>
      </c>
      <c r="F22" s="27">
        <v>1500</v>
      </c>
      <c r="G22" s="29">
        <f t="shared" si="0"/>
        <v>4070</v>
      </c>
    </row>
    <row r="23" spans="1:7" s="3" customFormat="1" ht="18" customHeight="1" thickTop="1" thickBot="1" x14ac:dyDescent="0.3">
      <c r="A23" s="15" t="s">
        <v>28</v>
      </c>
      <c r="B23" s="34">
        <v>50</v>
      </c>
      <c r="C23" s="27">
        <v>25</v>
      </c>
      <c r="D23" s="27">
        <v>0</v>
      </c>
      <c r="E23" s="27">
        <v>0</v>
      </c>
      <c r="F23" s="27">
        <v>0</v>
      </c>
      <c r="G23" s="29">
        <f t="shared" si="0"/>
        <v>75</v>
      </c>
    </row>
    <row r="24" spans="1:7" s="3" customFormat="1" ht="18" customHeight="1" thickTop="1" thickBot="1" x14ac:dyDescent="0.3">
      <c r="A24" s="20" t="s">
        <v>29</v>
      </c>
      <c r="B24" s="38">
        <v>0</v>
      </c>
      <c r="C24" s="28">
        <v>0</v>
      </c>
      <c r="D24" s="28">
        <v>0</v>
      </c>
      <c r="E24" s="28">
        <v>0</v>
      </c>
      <c r="F24" s="28">
        <v>0</v>
      </c>
      <c r="G24" s="50">
        <f t="shared" si="0"/>
        <v>0</v>
      </c>
    </row>
    <row r="25" spans="1:7" s="3" customFormat="1" ht="18" customHeight="1" thickTop="1" thickBot="1" x14ac:dyDescent="0.3">
      <c r="A25" s="22" t="s">
        <v>30</v>
      </c>
      <c r="B25" s="40">
        <v>928</v>
      </c>
      <c r="C25" s="27">
        <v>986</v>
      </c>
      <c r="D25" s="27">
        <v>1164</v>
      </c>
      <c r="E25" s="27">
        <v>1067</v>
      </c>
      <c r="F25" s="27">
        <v>933</v>
      </c>
      <c r="G25" s="29">
        <f t="shared" si="0"/>
        <v>5078</v>
      </c>
    </row>
    <row r="26" spans="1:7" s="3" customFormat="1" ht="18" customHeight="1" thickTop="1" thickBot="1" x14ac:dyDescent="0.3">
      <c r="A26" s="15" t="s">
        <v>31</v>
      </c>
      <c r="B26" s="34">
        <v>4670</v>
      </c>
      <c r="C26" s="27">
        <v>4936</v>
      </c>
      <c r="D26" s="27">
        <v>5450</v>
      </c>
      <c r="E26" s="27">
        <v>4700</v>
      </c>
      <c r="F26" s="27">
        <v>4540</v>
      </c>
      <c r="G26" s="29">
        <f t="shared" si="0"/>
        <v>24296</v>
      </c>
    </row>
    <row r="27" spans="1:7" s="3" customFormat="1" ht="18" customHeight="1" thickTop="1" thickBot="1" x14ac:dyDescent="0.3">
      <c r="A27" s="15" t="s">
        <v>32</v>
      </c>
      <c r="B27" s="34">
        <v>1480</v>
      </c>
      <c r="C27" s="27">
        <v>1956</v>
      </c>
      <c r="D27" s="27">
        <v>3880</v>
      </c>
      <c r="E27" s="27">
        <v>4926</v>
      </c>
      <c r="F27" s="27">
        <v>4066</v>
      </c>
      <c r="G27" s="29">
        <f t="shared" si="0"/>
        <v>16308</v>
      </c>
    </row>
    <row r="28" spans="1:7" s="3" customFormat="1" ht="18" customHeight="1" thickTop="1" thickBot="1" x14ac:dyDescent="0.3">
      <c r="A28" s="17" t="s">
        <v>33</v>
      </c>
      <c r="B28" s="36">
        <v>0</v>
      </c>
      <c r="C28" s="28">
        <v>0</v>
      </c>
      <c r="D28" s="28">
        <v>0</v>
      </c>
      <c r="E28" s="28">
        <v>0</v>
      </c>
      <c r="F28" s="28">
        <v>0</v>
      </c>
      <c r="G28" s="50">
        <f t="shared" si="0"/>
        <v>0</v>
      </c>
    </row>
    <row r="29" spans="1:7" s="3" customFormat="1" ht="18" customHeight="1" thickTop="1" thickBot="1" x14ac:dyDescent="0.3">
      <c r="A29" s="15" t="s">
        <v>34</v>
      </c>
      <c r="B29" s="34">
        <v>139535.69</v>
      </c>
      <c r="C29" s="27">
        <v>8725.44</v>
      </c>
      <c r="D29" s="27">
        <v>230418.61</v>
      </c>
      <c r="E29" s="27">
        <v>61256.18</v>
      </c>
      <c r="F29" s="27">
        <v>0</v>
      </c>
      <c r="G29" s="29">
        <f t="shared" si="0"/>
        <v>439935.92</v>
      </c>
    </row>
    <row r="30" spans="1:7" s="3" customFormat="1" ht="18" customHeight="1" thickTop="1" thickBot="1" x14ac:dyDescent="0.3">
      <c r="A30" s="15" t="s">
        <v>35</v>
      </c>
      <c r="B30" s="34">
        <v>27619</v>
      </c>
      <c r="C30" s="27">
        <v>5500</v>
      </c>
      <c r="D30" s="27">
        <v>29085</v>
      </c>
      <c r="E30" s="27">
        <v>4876</v>
      </c>
      <c r="F30" s="27">
        <v>0</v>
      </c>
      <c r="G30" s="29">
        <f t="shared" si="0"/>
        <v>67080</v>
      </c>
    </row>
    <row r="31" spans="1:7" s="3" customFormat="1" ht="18" customHeight="1" thickTop="1" thickBot="1" x14ac:dyDescent="0.3">
      <c r="A31" s="15" t="s">
        <v>36</v>
      </c>
      <c r="B31" s="34">
        <v>462.05999999999995</v>
      </c>
      <c r="C31" s="27">
        <v>1935.99</v>
      </c>
      <c r="D31" s="27">
        <v>969.34</v>
      </c>
      <c r="E31" s="27">
        <v>3176.1800000000003</v>
      </c>
      <c r="F31" s="27">
        <v>0</v>
      </c>
      <c r="G31" s="29">
        <f t="shared" si="0"/>
        <v>6543.5700000000006</v>
      </c>
    </row>
    <row r="32" spans="1:7" s="3" customFormat="1" ht="18" customHeight="1" thickTop="1" thickBot="1" x14ac:dyDescent="0.3">
      <c r="A32" s="15" t="s">
        <v>69</v>
      </c>
      <c r="B32" s="34">
        <v>18529.11</v>
      </c>
      <c r="C32" s="27">
        <v>28361.05</v>
      </c>
      <c r="D32" s="27">
        <v>5541.4</v>
      </c>
      <c r="E32" s="27">
        <v>2470.29</v>
      </c>
      <c r="F32" s="27">
        <v>0</v>
      </c>
      <c r="G32" s="29">
        <f t="shared" si="0"/>
        <v>54901.850000000006</v>
      </c>
    </row>
    <row r="33" spans="1:8" s="3" customFormat="1" ht="18" customHeight="1" thickTop="1" thickBot="1" x14ac:dyDescent="0.3">
      <c r="A33" s="15" t="s">
        <v>37</v>
      </c>
      <c r="B33" s="34">
        <v>533.65</v>
      </c>
      <c r="C33" s="27">
        <v>0</v>
      </c>
      <c r="D33" s="27">
        <v>636.89</v>
      </c>
      <c r="E33" s="27">
        <v>0</v>
      </c>
      <c r="F33" s="27">
        <v>0</v>
      </c>
      <c r="G33" s="29">
        <f t="shared" si="0"/>
        <v>1170.54</v>
      </c>
    </row>
    <row r="34" spans="1:8" s="3" customFormat="1" ht="18" customHeight="1" thickTop="1" thickBot="1" x14ac:dyDescent="0.3">
      <c r="A34" s="17" t="s">
        <v>38</v>
      </c>
      <c r="B34" s="36">
        <v>0</v>
      </c>
      <c r="C34" s="28">
        <v>0</v>
      </c>
      <c r="D34" s="28">
        <v>0</v>
      </c>
      <c r="E34" s="28">
        <v>0</v>
      </c>
      <c r="F34" s="28">
        <v>0</v>
      </c>
      <c r="G34" s="50">
        <f t="shared" si="0"/>
        <v>0</v>
      </c>
    </row>
    <row r="35" spans="1:8" s="3" customFormat="1" ht="18" customHeight="1" thickTop="1" thickBot="1" x14ac:dyDescent="0.3">
      <c r="A35" s="23" t="s">
        <v>39</v>
      </c>
      <c r="B35" s="41">
        <v>2476.2799999999997</v>
      </c>
      <c r="C35" s="27">
        <v>6226.49</v>
      </c>
      <c r="D35" s="27">
        <v>3609.2799999999997</v>
      </c>
      <c r="E35" s="27">
        <v>4127.78</v>
      </c>
      <c r="F35" s="27">
        <v>4466.74</v>
      </c>
      <c r="G35" s="29">
        <f t="shared" si="0"/>
        <v>20906.57</v>
      </c>
    </row>
    <row r="36" spans="1:8" s="3" customFormat="1" ht="18" customHeight="1" thickTop="1" thickBot="1" x14ac:dyDescent="0.3">
      <c r="A36" s="18" t="s">
        <v>40</v>
      </c>
      <c r="B36" s="33">
        <v>0</v>
      </c>
      <c r="C36" s="27">
        <v>0</v>
      </c>
      <c r="D36" s="27">
        <v>0</v>
      </c>
      <c r="E36" s="27">
        <v>0</v>
      </c>
      <c r="F36" s="27">
        <v>0</v>
      </c>
      <c r="G36" s="29">
        <f t="shared" si="0"/>
        <v>0</v>
      </c>
    </row>
    <row r="37" spans="1:8" s="3" customFormat="1" ht="18" customHeight="1" thickTop="1" thickBot="1" x14ac:dyDescent="0.3">
      <c r="A37" s="18" t="s">
        <v>41</v>
      </c>
      <c r="B37" s="33">
        <v>0</v>
      </c>
      <c r="C37" s="27">
        <v>0</v>
      </c>
      <c r="D37" s="27">
        <v>0</v>
      </c>
      <c r="E37" s="27">
        <v>0</v>
      </c>
      <c r="F37" s="27">
        <v>0</v>
      </c>
      <c r="G37" s="29">
        <f t="shared" si="0"/>
        <v>0</v>
      </c>
    </row>
    <row r="38" spans="1:8" s="3" customFormat="1" ht="18" customHeight="1" thickTop="1" thickBot="1" x14ac:dyDescent="0.3">
      <c r="A38" s="18" t="s">
        <v>42</v>
      </c>
      <c r="B38" s="33">
        <v>0</v>
      </c>
      <c r="C38" s="27">
        <v>150</v>
      </c>
      <c r="D38" s="27">
        <v>0</v>
      </c>
      <c r="E38" s="27">
        <v>0</v>
      </c>
      <c r="F38" s="27">
        <v>0</v>
      </c>
      <c r="G38" s="29">
        <f t="shared" si="0"/>
        <v>150</v>
      </c>
    </row>
    <row r="39" spans="1:8" s="3" customFormat="1" ht="18" customHeight="1" thickTop="1" thickBot="1" x14ac:dyDescent="0.3">
      <c r="A39" s="18" t="s">
        <v>43</v>
      </c>
      <c r="B39" s="33">
        <v>30</v>
      </c>
      <c r="C39" s="27">
        <v>60</v>
      </c>
      <c r="D39" s="27">
        <v>210</v>
      </c>
      <c r="E39" s="27">
        <v>30</v>
      </c>
      <c r="F39" s="27">
        <v>0</v>
      </c>
      <c r="G39" s="29">
        <f t="shared" si="0"/>
        <v>330</v>
      </c>
    </row>
    <row r="40" spans="1:8" s="3" customFormat="1" ht="18" customHeight="1" thickTop="1" thickBot="1" x14ac:dyDescent="0.3">
      <c r="A40" s="20" t="s">
        <v>44</v>
      </c>
      <c r="B40" s="38">
        <v>0</v>
      </c>
      <c r="C40" s="28">
        <v>0</v>
      </c>
      <c r="D40" s="28">
        <v>0</v>
      </c>
      <c r="E40" s="28">
        <v>0</v>
      </c>
      <c r="F40" s="28">
        <v>0</v>
      </c>
      <c r="G40" s="29">
        <f t="shared" si="0"/>
        <v>0</v>
      </c>
    </row>
    <row r="41" spans="1:8" s="3" customFormat="1" ht="18" customHeight="1" thickTop="1" thickBot="1" x14ac:dyDescent="0.3">
      <c r="A41" s="15" t="s">
        <v>67</v>
      </c>
      <c r="B41" s="34">
        <v>0</v>
      </c>
      <c r="C41" s="27">
        <v>12</v>
      </c>
      <c r="D41" s="27">
        <v>17</v>
      </c>
      <c r="E41" s="27">
        <v>15.5</v>
      </c>
      <c r="F41" s="27">
        <v>2.5</v>
      </c>
      <c r="G41" s="29">
        <f t="shared" si="0"/>
        <v>47</v>
      </c>
    </row>
    <row r="42" spans="1:8" s="3" customFormat="1" ht="18" customHeight="1" thickTop="1" thickBot="1" x14ac:dyDescent="0.3">
      <c r="A42" s="21" t="s">
        <v>25</v>
      </c>
      <c r="B42" s="39">
        <v>0</v>
      </c>
      <c r="C42" s="27">
        <v>0</v>
      </c>
      <c r="D42" s="27">
        <v>0</v>
      </c>
      <c r="E42" s="27">
        <v>0</v>
      </c>
      <c r="F42" s="27">
        <v>0</v>
      </c>
      <c r="G42" s="29">
        <f t="shared" si="0"/>
        <v>0</v>
      </c>
    </row>
    <row r="43" spans="1:8" s="3" customFormat="1" ht="18" customHeight="1" thickTop="1" thickBot="1" x14ac:dyDescent="0.3">
      <c r="A43" s="24" t="s">
        <v>45</v>
      </c>
      <c r="B43" s="42">
        <v>264404.99</v>
      </c>
      <c r="C43" s="28">
        <v>101807.94</v>
      </c>
      <c r="D43" s="28">
        <v>318162.44000000006</v>
      </c>
      <c r="E43" s="28">
        <v>248026.29</v>
      </c>
      <c r="F43" s="28">
        <v>183283.84999999998</v>
      </c>
      <c r="G43" s="50">
        <f t="shared" si="0"/>
        <v>1115685.5100000002</v>
      </c>
      <c r="H43" s="13"/>
    </row>
    <row r="44" spans="1:8" s="3" customFormat="1" ht="18" customHeight="1" thickTop="1" thickBot="1" x14ac:dyDescent="0.3">
      <c r="A44" s="21" t="s">
        <v>70</v>
      </c>
      <c r="B44" s="39">
        <v>15108</v>
      </c>
      <c r="C44" s="27">
        <v>15940</v>
      </c>
      <c r="D44" s="27">
        <v>16349</v>
      </c>
      <c r="E44" s="27">
        <v>16241</v>
      </c>
      <c r="F44" s="27">
        <v>16448</v>
      </c>
      <c r="G44" s="29">
        <f t="shared" si="0"/>
        <v>80086</v>
      </c>
    </row>
    <row r="45" spans="1:8" s="3" customFormat="1" ht="18" customHeight="1" thickTop="1" thickBot="1" x14ac:dyDescent="0.3">
      <c r="A45" s="21" t="s">
        <v>46</v>
      </c>
      <c r="B45" s="39">
        <v>6208</v>
      </c>
      <c r="C45" s="27">
        <v>7529</v>
      </c>
      <c r="D45" s="27">
        <v>7759</v>
      </c>
      <c r="E45" s="27">
        <v>9400.5</v>
      </c>
      <c r="F45" s="27">
        <v>6385</v>
      </c>
      <c r="G45" s="29">
        <f t="shared" si="0"/>
        <v>37281.5</v>
      </c>
    </row>
    <row r="46" spans="1:8" s="3" customFormat="1" ht="18" customHeight="1" thickTop="1" thickBot="1" x14ac:dyDescent="0.3">
      <c r="A46" s="21" t="s">
        <v>47</v>
      </c>
      <c r="B46" s="39">
        <v>8</v>
      </c>
      <c r="C46" s="27">
        <v>14</v>
      </c>
      <c r="D46" s="27">
        <v>20</v>
      </c>
      <c r="E46" s="27">
        <v>203</v>
      </c>
      <c r="F46" s="27">
        <v>10</v>
      </c>
      <c r="G46" s="29">
        <f t="shared" si="0"/>
        <v>255</v>
      </c>
    </row>
    <row r="47" spans="1:8" s="3" customFormat="1" ht="18" customHeight="1" thickTop="1" thickBot="1" x14ac:dyDescent="0.3">
      <c r="A47" s="21" t="s">
        <v>48</v>
      </c>
      <c r="B47" s="39">
        <v>4</v>
      </c>
      <c r="C47" s="27">
        <v>3</v>
      </c>
      <c r="D47" s="27">
        <v>12</v>
      </c>
      <c r="E47" s="27">
        <v>7</v>
      </c>
      <c r="F47" s="27">
        <v>11</v>
      </c>
      <c r="G47" s="29">
        <f t="shared" si="0"/>
        <v>37</v>
      </c>
    </row>
    <row r="48" spans="1:8" s="3" customFormat="1" ht="18" customHeight="1" thickTop="1" thickBot="1" x14ac:dyDescent="0.3">
      <c r="A48" s="46" t="s">
        <v>49</v>
      </c>
      <c r="B48" s="47">
        <v>285732.99</v>
      </c>
      <c r="C48" s="48">
        <v>125293.93999999999</v>
      </c>
      <c r="D48" s="48">
        <v>342302.44000000012</v>
      </c>
      <c r="E48" s="48">
        <v>273877.78999999998</v>
      </c>
      <c r="F48" s="48">
        <v>206137.84999999998</v>
      </c>
      <c r="G48" s="29">
        <f t="shared" si="0"/>
        <v>1233345.0100000002</v>
      </c>
    </row>
    <row r="49" spans="1:9" s="3" customFormat="1" ht="18" customHeight="1" thickTop="1" thickBot="1" x14ac:dyDescent="0.3">
      <c r="A49" s="24" t="s">
        <v>71</v>
      </c>
      <c r="B49" s="42">
        <v>0</v>
      </c>
      <c r="C49" s="28">
        <v>0</v>
      </c>
      <c r="D49" s="28">
        <v>150986</v>
      </c>
      <c r="E49" s="28">
        <v>0</v>
      </c>
      <c r="F49" s="28">
        <v>0</v>
      </c>
      <c r="G49" s="50">
        <f t="shared" si="0"/>
        <v>150986</v>
      </c>
      <c r="H49" s="13"/>
      <c r="I49" s="13"/>
    </row>
    <row r="50" spans="1:9" s="3" customFormat="1" ht="18" customHeight="1" thickTop="1" thickBot="1" x14ac:dyDescent="0.3">
      <c r="A50" s="19" t="s">
        <v>72</v>
      </c>
      <c r="B50" s="37">
        <v>0</v>
      </c>
      <c r="C50" s="27">
        <v>0</v>
      </c>
      <c r="D50" s="27">
        <v>12285</v>
      </c>
      <c r="E50" s="27">
        <v>0</v>
      </c>
      <c r="F50" s="27">
        <v>0</v>
      </c>
      <c r="G50" s="29">
        <f t="shared" si="0"/>
        <v>12285</v>
      </c>
      <c r="I50" s="13"/>
    </row>
    <row r="51" spans="1:9" s="3" customFormat="1" ht="18" customHeight="1" thickTop="1" thickBot="1" x14ac:dyDescent="0.3">
      <c r="A51" s="21" t="s">
        <v>73</v>
      </c>
      <c r="B51" s="39">
        <v>0</v>
      </c>
      <c r="C51" s="27">
        <v>0</v>
      </c>
      <c r="D51" s="27">
        <v>204.67</v>
      </c>
      <c r="E51" s="27">
        <v>0</v>
      </c>
      <c r="F51" s="27">
        <v>0</v>
      </c>
      <c r="G51" s="29">
        <f t="shared" si="0"/>
        <v>204.67</v>
      </c>
      <c r="I51" s="13"/>
    </row>
    <row r="52" spans="1:9" s="3" customFormat="1" ht="18" customHeight="1" thickTop="1" thickBot="1" x14ac:dyDescent="0.3">
      <c r="A52" s="46" t="s">
        <v>50</v>
      </c>
      <c r="B52" s="47">
        <v>285732.99</v>
      </c>
      <c r="C52" s="48">
        <v>125293.93999999999</v>
      </c>
      <c r="D52" s="48">
        <v>505778.1100000001</v>
      </c>
      <c r="E52" s="48">
        <v>273877.78999999998</v>
      </c>
      <c r="F52" s="48">
        <v>206137.84999999998</v>
      </c>
      <c r="G52" s="29">
        <f t="shared" si="0"/>
        <v>1396820.6800000002</v>
      </c>
      <c r="I52" s="13"/>
    </row>
    <row r="53" spans="1:9" s="3" customFormat="1" ht="18" customHeight="1" thickTop="1" thickBot="1" x14ac:dyDescent="0.3">
      <c r="A53" s="19" t="s">
        <v>74</v>
      </c>
      <c r="B53" s="37">
        <v>0</v>
      </c>
      <c r="C53" s="49">
        <v>0</v>
      </c>
      <c r="D53" s="49">
        <v>0</v>
      </c>
      <c r="E53" s="49">
        <v>0</v>
      </c>
      <c r="F53" s="49">
        <v>0</v>
      </c>
      <c r="G53" s="29">
        <f t="shared" si="0"/>
        <v>0</v>
      </c>
      <c r="I53" s="13"/>
    </row>
    <row r="54" spans="1:9" s="3" customFormat="1" ht="18" customHeight="1" thickTop="1" thickBot="1" x14ac:dyDescent="0.3">
      <c r="A54" s="24" t="s">
        <v>51</v>
      </c>
      <c r="B54" s="42">
        <v>285732.99</v>
      </c>
      <c r="C54" s="28">
        <v>125293.93999999999</v>
      </c>
      <c r="D54" s="28">
        <v>505778.1100000001</v>
      </c>
      <c r="E54" s="28">
        <v>273877.78999999998</v>
      </c>
      <c r="F54" s="28">
        <v>206137.84999999998</v>
      </c>
      <c r="G54" s="50">
        <f t="shared" si="0"/>
        <v>1396820.6800000002</v>
      </c>
      <c r="I54" s="13"/>
    </row>
    <row r="55" spans="1:9" ht="15.75" thickTop="1" x14ac:dyDescent="0.25"/>
  </sheetData>
  <mergeCells count="1">
    <mergeCell ref="A1:C1"/>
  </mergeCells>
  <pageMargins left="0.7" right="0.7" top="0.75" bottom="0.75" header="0.3" footer="0.3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opLeftCell="A16" workbookViewId="0">
      <selection activeCell="W10" sqref="W10"/>
    </sheetView>
  </sheetViews>
  <sheetFormatPr defaultRowHeight="15" x14ac:dyDescent="0.25"/>
  <cols>
    <col min="2" max="2" width="12.7109375" style="4" customWidth="1"/>
    <col min="3" max="3" width="12" customWidth="1"/>
    <col min="4" max="4" width="13.28515625" customWidth="1"/>
    <col min="5" max="5" width="12.140625" customWidth="1"/>
    <col min="6" max="7" width="11.42578125" customWidth="1"/>
    <col min="8" max="8" width="12.5703125" customWidth="1"/>
    <col min="9" max="9" width="12.140625" customWidth="1"/>
    <col min="10" max="10" width="11.85546875" customWidth="1"/>
    <col min="11" max="11" width="10.28515625" customWidth="1"/>
    <col min="12" max="12" width="10" customWidth="1"/>
    <col min="13" max="13" width="11.7109375" customWidth="1"/>
    <col min="14" max="14" width="10.85546875" customWidth="1"/>
    <col min="15" max="15" width="12" customWidth="1"/>
    <col min="16" max="17" width="11" customWidth="1"/>
    <col min="18" max="18" width="11.5703125" customWidth="1"/>
    <col min="19" max="19" width="10.42578125" customWidth="1"/>
    <col min="20" max="20" width="11.140625" customWidth="1"/>
    <col min="21" max="21" width="17.42578125" style="4" customWidth="1"/>
  </cols>
  <sheetData>
    <row r="1" spans="1:22" ht="72.75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2" ht="24.75" customHeight="1" thickBot="1" x14ac:dyDescent="0.3">
      <c r="A2" s="52" t="s">
        <v>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spans="1:22" ht="63" customHeight="1" thickTop="1" thickBot="1" x14ac:dyDescent="0.3">
      <c r="A3" s="5" t="s">
        <v>52</v>
      </c>
      <c r="B3" s="6" t="s">
        <v>53</v>
      </c>
      <c r="C3" s="7" t="s">
        <v>54</v>
      </c>
      <c r="D3" s="6" t="s">
        <v>55</v>
      </c>
      <c r="E3" s="6" t="s">
        <v>56</v>
      </c>
      <c r="F3" s="6" t="s">
        <v>57</v>
      </c>
      <c r="G3" s="6" t="s">
        <v>58</v>
      </c>
      <c r="H3" s="6" t="s">
        <v>59</v>
      </c>
      <c r="I3" s="7" t="s">
        <v>60</v>
      </c>
      <c r="J3" s="6" t="s">
        <v>55</v>
      </c>
      <c r="K3" s="6" t="s">
        <v>56</v>
      </c>
      <c r="L3" s="6" t="s">
        <v>57</v>
      </c>
      <c r="M3" s="6" t="s">
        <v>58</v>
      </c>
      <c r="N3" s="6" t="s">
        <v>59</v>
      </c>
      <c r="O3" s="7" t="s">
        <v>61</v>
      </c>
      <c r="P3" s="6" t="s">
        <v>55</v>
      </c>
      <c r="Q3" s="6" t="s">
        <v>56</v>
      </c>
      <c r="R3" s="6" t="s">
        <v>57</v>
      </c>
      <c r="S3" s="6" t="s">
        <v>58</v>
      </c>
      <c r="T3" s="6" t="s">
        <v>59</v>
      </c>
    </row>
    <row r="4" spans="1:22" ht="30" customHeight="1" thickTop="1" thickBot="1" x14ac:dyDescent="0.3">
      <c r="A4" s="8" t="s">
        <v>1</v>
      </c>
      <c r="B4" s="9">
        <f>C4+I4+O4</f>
        <v>1306371.6000000001</v>
      </c>
      <c r="C4" s="10">
        <f>D4+E4+F4+G4+H4</f>
        <v>246888.3</v>
      </c>
      <c r="D4" s="9">
        <v>152765.94</v>
      </c>
      <c r="E4" s="9">
        <v>76600.67</v>
      </c>
      <c r="F4" s="9">
        <v>17521.689999999999</v>
      </c>
      <c r="G4" s="9"/>
      <c r="H4" s="9"/>
      <c r="I4" s="10">
        <f>J4+K4+L4+M4+N4</f>
        <v>831563.03</v>
      </c>
      <c r="J4" s="9">
        <v>793495.8</v>
      </c>
      <c r="K4" s="9">
        <v>30649.96</v>
      </c>
      <c r="L4" s="9">
        <v>7417.27</v>
      </c>
      <c r="M4" s="9"/>
      <c r="N4" s="9"/>
      <c r="O4" s="10">
        <f>P4+Q4+R4+S4+T4</f>
        <v>227920.27000000002</v>
      </c>
      <c r="P4" s="9">
        <v>223703.79</v>
      </c>
      <c r="Q4" s="9"/>
      <c r="R4" s="9">
        <v>4216.4799999999996</v>
      </c>
      <c r="S4" s="9"/>
      <c r="T4" s="9"/>
      <c r="V4" s="4"/>
    </row>
    <row r="5" spans="1:22" ht="30" customHeight="1" thickTop="1" thickBot="1" x14ac:dyDescent="0.3">
      <c r="A5" s="8" t="s">
        <v>2</v>
      </c>
      <c r="B5" s="9">
        <f>C5+I5+O5</f>
        <v>1419163.92</v>
      </c>
      <c r="C5" s="10">
        <f>D5+E5+F5+G5+H5</f>
        <v>301286.77999999997</v>
      </c>
      <c r="D5" s="9">
        <v>156098.65999999997</v>
      </c>
      <c r="E5" s="9">
        <f>88562.36+2765</f>
        <v>91327.360000000001</v>
      </c>
      <c r="F5" s="9">
        <v>16104.759999999998</v>
      </c>
      <c r="G5" s="9">
        <v>37756</v>
      </c>
      <c r="H5" s="9"/>
      <c r="I5" s="10">
        <f>J5+K5+L5+M5+N5</f>
        <v>872816.90999999992</v>
      </c>
      <c r="J5" s="9">
        <v>791026.26</v>
      </c>
      <c r="K5" s="9">
        <v>74258.44</v>
      </c>
      <c r="L5" s="9">
        <v>7532.21</v>
      </c>
      <c r="M5" s="9"/>
      <c r="N5" s="9"/>
      <c r="O5" s="10">
        <f>P5+Q5+R5+S5+T5</f>
        <v>245060.23</v>
      </c>
      <c r="P5" s="9">
        <v>222232.23</v>
      </c>
      <c r="Q5" s="9">
        <v>19204.080000000002</v>
      </c>
      <c r="R5" s="9">
        <v>3623.92</v>
      </c>
      <c r="S5" s="9"/>
      <c r="T5" s="9"/>
      <c r="V5" s="4"/>
    </row>
    <row r="6" spans="1:22" ht="30" customHeight="1" thickTop="1" thickBot="1" x14ac:dyDescent="0.3">
      <c r="A6" s="8" t="s">
        <v>3</v>
      </c>
      <c r="B6" s="9">
        <f>C6+I6+O6</f>
        <v>3426015.31</v>
      </c>
      <c r="C6" s="10">
        <f>D6+E6+F6+G6+H6</f>
        <v>1054020.53</v>
      </c>
      <c r="D6" s="9">
        <v>337824.14999999997</v>
      </c>
      <c r="E6" s="9">
        <v>224758.93000000002</v>
      </c>
      <c r="F6" s="9">
        <v>21458.379999999997</v>
      </c>
      <c r="G6" s="9">
        <v>25830</v>
      </c>
      <c r="H6" s="9">
        <v>444149.07</v>
      </c>
      <c r="I6" s="10">
        <f>J6+K6+L6+M6+N6</f>
        <v>1723012.82</v>
      </c>
      <c r="J6" s="9">
        <v>1606560.17</v>
      </c>
      <c r="K6" s="9">
        <v>105220.6</v>
      </c>
      <c r="L6" s="9">
        <v>11232.05</v>
      </c>
      <c r="M6" s="9"/>
      <c r="N6" s="9"/>
      <c r="O6" s="10">
        <f>P6+Q6+R6+S6+T6</f>
        <v>648981.96</v>
      </c>
      <c r="P6" s="9">
        <v>489859.29000000004</v>
      </c>
      <c r="Q6" s="9">
        <v>24757.420000000002</v>
      </c>
      <c r="R6" s="9">
        <v>7295.81</v>
      </c>
      <c r="S6" s="9"/>
      <c r="T6" s="9">
        <v>127069.44</v>
      </c>
      <c r="V6" s="4"/>
    </row>
    <row r="7" spans="1:22" ht="30" customHeight="1" thickTop="1" thickBot="1" x14ac:dyDescent="0.3">
      <c r="A7" s="8" t="s">
        <v>4</v>
      </c>
      <c r="B7" s="9">
        <f>C7+I7+O7</f>
        <v>3571005.4899999998</v>
      </c>
      <c r="C7" s="10">
        <f t="shared" ref="C7:C13" si="0">D7+E7+F7+G7+H7</f>
        <v>1950811.38</v>
      </c>
      <c r="D7" s="9">
        <v>169464.15000000002</v>
      </c>
      <c r="E7" s="9">
        <v>571190.87</v>
      </c>
      <c r="F7" s="9">
        <v>42126.479999999996</v>
      </c>
      <c r="G7" s="9">
        <v>89318</v>
      </c>
      <c r="H7" s="9">
        <v>1078711.8799999999</v>
      </c>
      <c r="I7" s="10">
        <f t="shared" ref="I7:I11" si="1">J7+K7+L7+M7+N7</f>
        <v>955819.71</v>
      </c>
      <c r="J7" s="9">
        <v>814763.17</v>
      </c>
      <c r="K7" s="9">
        <v>111791.72</v>
      </c>
      <c r="L7" s="9">
        <v>17264.82</v>
      </c>
      <c r="M7" s="9">
        <v>12000</v>
      </c>
      <c r="N7" s="9"/>
      <c r="O7" s="10">
        <f t="shared" ref="O7:O15" si="2">P7+Q7+R7+S7+T7</f>
        <v>664374.4</v>
      </c>
      <c r="P7" s="9">
        <v>249008.94</v>
      </c>
      <c r="Q7" s="9">
        <v>249435.11000000002</v>
      </c>
      <c r="R7" s="9">
        <v>7826.3</v>
      </c>
      <c r="S7" s="9"/>
      <c r="T7" s="9">
        <v>158104.04999999999</v>
      </c>
      <c r="V7" s="4"/>
    </row>
    <row r="8" spans="1:22" ht="30" customHeight="1" thickTop="1" thickBot="1" x14ac:dyDescent="0.3">
      <c r="A8" s="8" t="s">
        <v>5</v>
      </c>
      <c r="B8" s="9">
        <f>C8+I8+O8</f>
        <v>2367322.79</v>
      </c>
      <c r="C8" s="10">
        <f t="shared" si="0"/>
        <v>807603.88000000012</v>
      </c>
      <c r="D8" s="9">
        <v>178157.4</v>
      </c>
      <c r="E8" s="9">
        <v>184687.76</v>
      </c>
      <c r="F8" s="9">
        <v>33686.21</v>
      </c>
      <c r="G8" s="9">
        <v>171275.2</v>
      </c>
      <c r="H8" s="9">
        <v>239797.31</v>
      </c>
      <c r="I8" s="10">
        <f t="shared" si="1"/>
        <v>1168213.73</v>
      </c>
      <c r="J8" s="9">
        <v>817141.21</v>
      </c>
      <c r="K8" s="9">
        <v>153218.49</v>
      </c>
      <c r="L8" s="9">
        <v>9854.0300000000007</v>
      </c>
      <c r="M8" s="9">
        <v>188000</v>
      </c>
      <c r="N8" s="9"/>
      <c r="O8" s="10">
        <f t="shared" si="2"/>
        <v>391505.17999999993</v>
      </c>
      <c r="P8" s="9">
        <v>248319.07</v>
      </c>
      <c r="Q8" s="9">
        <v>56440.789999999994</v>
      </c>
      <c r="R8" s="9">
        <v>11545.67</v>
      </c>
      <c r="S8" s="9"/>
      <c r="T8" s="9">
        <v>75199.649999999994</v>
      </c>
      <c r="V8" s="4"/>
    </row>
    <row r="9" spans="1:22" ht="30" customHeight="1" thickTop="1" thickBot="1" x14ac:dyDescent="0.3">
      <c r="A9" s="8" t="s">
        <v>6</v>
      </c>
      <c r="B9" s="9"/>
      <c r="C9" s="10">
        <f t="shared" si="0"/>
        <v>0</v>
      </c>
      <c r="D9" s="9"/>
      <c r="E9" s="9"/>
      <c r="F9" s="9"/>
      <c r="G9" s="9"/>
      <c r="H9" s="9"/>
      <c r="I9" s="10">
        <f t="shared" si="1"/>
        <v>0</v>
      </c>
      <c r="J9" s="9"/>
      <c r="K9" s="9"/>
      <c r="L9" s="9"/>
      <c r="M9" s="9"/>
      <c r="N9" s="9"/>
      <c r="O9" s="10">
        <f t="shared" si="2"/>
        <v>0</v>
      </c>
      <c r="P9" s="9"/>
      <c r="Q9" s="9"/>
      <c r="R9" s="9"/>
      <c r="S9" s="9"/>
      <c r="T9" s="9"/>
      <c r="V9" s="4"/>
    </row>
    <row r="10" spans="1:22" ht="30" customHeight="1" thickTop="1" thickBot="1" x14ac:dyDescent="0.3">
      <c r="A10" s="8" t="s">
        <v>7</v>
      </c>
      <c r="B10" s="9"/>
      <c r="C10" s="10">
        <f t="shared" si="0"/>
        <v>0</v>
      </c>
      <c r="D10" s="9"/>
      <c r="E10" s="9"/>
      <c r="F10" s="9"/>
      <c r="G10" s="9"/>
      <c r="H10" s="9"/>
      <c r="I10" s="10">
        <f t="shared" si="1"/>
        <v>0</v>
      </c>
      <c r="J10" s="9"/>
      <c r="K10" s="9"/>
      <c r="L10" s="9"/>
      <c r="M10" s="9"/>
      <c r="N10" s="9"/>
      <c r="O10" s="10">
        <f t="shared" si="2"/>
        <v>0</v>
      </c>
      <c r="P10" s="9"/>
      <c r="Q10" s="9"/>
      <c r="R10" s="9"/>
      <c r="S10" s="9"/>
      <c r="T10" s="9"/>
      <c r="V10" s="4"/>
    </row>
    <row r="11" spans="1:22" ht="30" customHeight="1" thickTop="1" thickBot="1" x14ac:dyDescent="0.3">
      <c r="A11" s="8" t="s">
        <v>8</v>
      </c>
      <c r="B11" s="9"/>
      <c r="C11" s="10">
        <f t="shared" si="0"/>
        <v>0</v>
      </c>
      <c r="D11" s="9"/>
      <c r="E11" s="9"/>
      <c r="F11" s="9"/>
      <c r="G11" s="9"/>
      <c r="H11" s="9"/>
      <c r="I11" s="10">
        <f t="shared" si="1"/>
        <v>0</v>
      </c>
      <c r="J11" s="9"/>
      <c r="K11" s="9"/>
      <c r="L11" s="9"/>
      <c r="M11" s="9"/>
      <c r="N11" s="9"/>
      <c r="O11" s="10">
        <f t="shared" si="2"/>
        <v>0</v>
      </c>
      <c r="P11" s="9"/>
      <c r="Q11" s="9"/>
      <c r="R11" s="9"/>
      <c r="S11" s="9"/>
      <c r="T11" s="9"/>
      <c r="V11" s="4"/>
    </row>
    <row r="12" spans="1:22" ht="30" customHeight="1" thickTop="1" thickBot="1" x14ac:dyDescent="0.3">
      <c r="A12" s="8" t="s">
        <v>63</v>
      </c>
      <c r="B12" s="9"/>
      <c r="C12" s="10">
        <f t="shared" si="0"/>
        <v>0</v>
      </c>
      <c r="D12" s="9"/>
      <c r="E12" s="9"/>
      <c r="F12" s="9"/>
      <c r="G12" s="9"/>
      <c r="H12" s="9"/>
      <c r="I12" s="10">
        <f>J12+K12+L12+M12+N12</f>
        <v>0</v>
      </c>
      <c r="J12" s="9"/>
      <c r="K12" s="9"/>
      <c r="L12" s="9"/>
      <c r="M12" s="9"/>
      <c r="N12" s="9"/>
      <c r="O12" s="10">
        <f t="shared" si="2"/>
        <v>0</v>
      </c>
      <c r="P12" s="9"/>
      <c r="Q12" s="9"/>
      <c r="R12" s="9"/>
      <c r="S12" s="9"/>
      <c r="T12" s="9"/>
      <c r="V12" s="4"/>
    </row>
    <row r="13" spans="1:22" ht="30" customHeight="1" thickTop="1" thickBot="1" x14ac:dyDescent="0.3">
      <c r="A13" s="8" t="s">
        <v>64</v>
      </c>
      <c r="B13" s="9"/>
      <c r="C13" s="10">
        <f t="shared" si="0"/>
        <v>0</v>
      </c>
      <c r="D13" s="9"/>
      <c r="E13" s="9"/>
      <c r="F13" s="9"/>
      <c r="G13" s="9"/>
      <c r="H13" s="9"/>
      <c r="I13" s="10">
        <f>J13+K13+L13+M13+N13</f>
        <v>0</v>
      </c>
      <c r="J13" s="9"/>
      <c r="K13" s="9"/>
      <c r="L13" s="9"/>
      <c r="M13" s="9"/>
      <c r="N13" s="9"/>
      <c r="O13" s="10">
        <f t="shared" si="2"/>
        <v>0</v>
      </c>
      <c r="P13" s="9"/>
      <c r="Q13" s="9"/>
      <c r="R13" s="9"/>
      <c r="S13" s="9"/>
      <c r="T13" s="9"/>
      <c r="V13" s="4"/>
    </row>
    <row r="14" spans="1:22" ht="30" customHeight="1" thickTop="1" thickBot="1" x14ac:dyDescent="0.3">
      <c r="A14" s="8" t="s">
        <v>65</v>
      </c>
      <c r="B14" s="9"/>
      <c r="C14" s="10">
        <f>D14+E14+F14+G14+H14</f>
        <v>0</v>
      </c>
      <c r="D14" s="9"/>
      <c r="E14" s="9"/>
      <c r="F14" s="9"/>
      <c r="G14" s="9"/>
      <c r="H14" s="9"/>
      <c r="I14" s="10">
        <f>J14+K14+L14+M14+N14</f>
        <v>0</v>
      </c>
      <c r="J14" s="9"/>
      <c r="K14" s="9"/>
      <c r="L14" s="9"/>
      <c r="M14" s="9"/>
      <c r="N14" s="9"/>
      <c r="O14" s="10">
        <f t="shared" si="2"/>
        <v>0</v>
      </c>
      <c r="P14" s="9"/>
      <c r="Q14" s="9"/>
      <c r="R14" s="9"/>
      <c r="S14" s="9"/>
      <c r="T14" s="9"/>
      <c r="V14" s="4"/>
    </row>
    <row r="15" spans="1:22" ht="30" customHeight="1" thickTop="1" thickBot="1" x14ac:dyDescent="0.3">
      <c r="A15" s="8" t="s">
        <v>66</v>
      </c>
      <c r="B15" s="9"/>
      <c r="C15" s="10">
        <f>D15+E15+F15+G15+H15</f>
        <v>0</v>
      </c>
      <c r="D15" s="9"/>
      <c r="E15" s="9"/>
      <c r="F15" s="9"/>
      <c r="G15" s="9"/>
      <c r="H15" s="9"/>
      <c r="I15" s="10">
        <f>J15+K15+L15+M15+N15</f>
        <v>0</v>
      </c>
      <c r="J15" s="9"/>
      <c r="K15" s="9"/>
      <c r="L15" s="9"/>
      <c r="M15" s="9"/>
      <c r="N15" s="9"/>
      <c r="O15" s="10">
        <f t="shared" si="2"/>
        <v>0</v>
      </c>
      <c r="P15" s="9"/>
      <c r="Q15" s="9"/>
      <c r="R15" s="9"/>
      <c r="S15" s="9"/>
      <c r="T15" s="9"/>
      <c r="V15" s="4"/>
    </row>
    <row r="16" spans="1:22" ht="24.95" customHeight="1" thickTop="1" thickBot="1" x14ac:dyDescent="0.3">
      <c r="A16" s="11" t="s">
        <v>62</v>
      </c>
      <c r="B16" s="10">
        <f>SUM(B4:B15)</f>
        <v>12089879.109999999</v>
      </c>
      <c r="C16" s="12">
        <f>SUM(C4:C15)</f>
        <v>4360610.87</v>
      </c>
      <c r="D16" s="12"/>
      <c r="E16" s="12"/>
      <c r="F16" s="12"/>
      <c r="G16" s="12"/>
      <c r="H16" s="12"/>
      <c r="I16" s="12">
        <f>SUM(I4:I15)</f>
        <v>5551426.1999999993</v>
      </c>
      <c r="J16" s="12"/>
      <c r="K16" s="12"/>
      <c r="L16" s="12"/>
      <c r="M16" s="12"/>
      <c r="N16" s="12"/>
      <c r="O16" s="12">
        <f>SUM(O4:O15)</f>
        <v>2177842.04</v>
      </c>
      <c r="P16" s="12"/>
      <c r="Q16" s="12"/>
      <c r="R16" s="12"/>
      <c r="S16" s="12"/>
      <c r="T16" s="12"/>
    </row>
    <row r="17" spans="2:20" ht="24.75" customHeight="1" thickTop="1" x14ac:dyDescent="0.2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2:20" ht="24" customHeight="1" x14ac:dyDescent="0.25">
      <c r="B18" s="2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2:20" ht="23.25" customHeight="1" x14ac:dyDescent="0.25"/>
    <row r="21" spans="2:20" x14ac:dyDescent="0.25">
      <c r="C21" s="4"/>
      <c r="O21" s="4"/>
    </row>
    <row r="22" spans="2:20" x14ac:dyDescent="0.25">
      <c r="I22" s="4"/>
    </row>
    <row r="26" spans="2:20" x14ac:dyDescent="0.25">
      <c r="I26" s="4"/>
    </row>
  </sheetData>
  <mergeCells count="2">
    <mergeCell ref="A2:T2"/>
    <mergeCell ref="A1:T1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 hyrat</vt:lpstr>
      <vt:lpstr>Shpenzimet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Shahadie Ibrahimi</dc:creator>
  <cp:lastModifiedBy>Shahadie Ibrahimi</cp:lastModifiedBy>
  <cp:lastPrinted>2020-10-15T12:37:56Z</cp:lastPrinted>
  <dcterms:created xsi:type="dcterms:W3CDTF">2020-09-18T09:33:16Z</dcterms:created>
  <dcterms:modified xsi:type="dcterms:W3CDTF">2026-07-27T08:32:21Z</dcterms:modified>
</cp:coreProperties>
</file>