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sar.Kozhani\Desktop\obligimet  14-15-16 Thesar\Obligimet 2025\"/>
    </mc:Choice>
  </mc:AlternateContent>
  <bookViews>
    <workbookView xWindow="240" yWindow="105" windowWidth="11295" windowHeight="9915" activeTab="4"/>
  </bookViews>
  <sheets>
    <sheet name="Mallra e Sherbime" sheetId="11" r:id="rId1"/>
    <sheet name="Shpenzime Komunale" sheetId="12" r:id="rId2"/>
    <sheet name="Subvencione &amp; transfere" sheetId="13" r:id="rId3"/>
    <sheet name="Investime Kapitale" sheetId="14" r:id="rId4"/>
    <sheet name="Gjithsejt " sheetId="15" r:id="rId5"/>
  </sheets>
  <calcPr calcId="152511"/>
</workbook>
</file>

<file path=xl/calcChain.xml><?xml version="1.0" encoding="utf-8"?>
<calcChain xmlns="http://schemas.openxmlformats.org/spreadsheetml/2006/main">
  <c r="E130" i="11" l="1"/>
  <c r="E43" i="12" l="1"/>
  <c r="E19" i="14" l="1"/>
  <c r="F14" i="15" l="1"/>
  <c r="E25" i="13"/>
  <c r="E14" i="15" s="1"/>
  <c r="D14" i="15"/>
  <c r="C14" i="15"/>
  <c r="G14" i="15" l="1"/>
  <c r="G16" i="15" s="1"/>
</calcChain>
</file>

<file path=xl/sharedStrings.xml><?xml version="1.0" encoding="utf-8"?>
<sst xmlns="http://schemas.openxmlformats.org/spreadsheetml/2006/main" count="650" uniqueCount="109">
  <si>
    <t>Shuma</t>
  </si>
  <si>
    <t>Mallra dhe sherbime</t>
  </si>
  <si>
    <t>Shpenzime  Komunale</t>
  </si>
  <si>
    <t>Subvencionet dhe Transferet</t>
  </si>
  <si>
    <t>Investimet  kapitale</t>
  </si>
  <si>
    <t>Gjithsej</t>
  </si>
  <si>
    <t>Emri i Organizatës Buxhetore</t>
  </si>
  <si>
    <t>Kodi Organizativ</t>
  </si>
  <si>
    <t>Lista e obligimeve</t>
  </si>
  <si>
    <t>Organizata Buxhetore</t>
  </si>
  <si>
    <t>Kodi i OB</t>
  </si>
  <si>
    <t xml:space="preserve">Furnitori </t>
  </si>
  <si>
    <t>Data e krijimt të obligimit</t>
  </si>
  <si>
    <t xml:space="preserve">Arsyeja e mos pagesës </t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</si>
  <si>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Ministria e Financave - Ministarstvo za  Finansije – Ministry of  Finance
</t>
    </r>
    <r>
      <rPr>
        <b/>
        <sz val="11"/>
        <color theme="1"/>
        <rFont val="Book Antiqua"/>
        <family val="1"/>
      </rPr>
      <t>Thesari / Trezor / Treasury</t>
    </r>
  </si>
  <si>
    <t>Mallëra  dhe shërbime</t>
  </si>
  <si>
    <t>Aneks 1</t>
  </si>
  <si>
    <t>Data e krijimit te obligimit është data kur fatura është pranuar për pagesë në organizatën buxhetore ose pranimi i mallit /shërbimit ne SIMFK është regjistruar</t>
  </si>
  <si>
    <t>Raporti i obligimeve të papaguara</t>
  </si>
  <si>
    <t>Shpenzimet Komunale</t>
  </si>
  <si>
    <t>Subvencione &amp; Transfere</t>
  </si>
  <si>
    <t>Investimet Kapitale</t>
  </si>
  <si>
    <t>Aneks 2</t>
  </si>
  <si>
    <t>Aneks 3</t>
  </si>
  <si>
    <t>Aneks 4</t>
  </si>
  <si>
    <t>Aneks 5</t>
  </si>
  <si>
    <t>Komuna e Lipjanit</t>
  </si>
  <si>
    <t>Munges e mjeteve</t>
  </si>
  <si>
    <t xml:space="preserve"> </t>
  </si>
  <si>
    <t>Mungese e mjeteve</t>
  </si>
  <si>
    <t>Delta Security</t>
  </si>
  <si>
    <t>Vala</t>
  </si>
  <si>
    <t>Kesko</t>
  </si>
  <si>
    <t xml:space="preserve">Komuna e Lipjanit </t>
  </si>
  <si>
    <t>DHF Company</t>
  </si>
  <si>
    <t>Petrol Company</t>
  </si>
  <si>
    <t>Company Murseli</t>
  </si>
  <si>
    <t>Rikon</t>
  </si>
  <si>
    <t>Bledi Travel</t>
  </si>
  <si>
    <t>Arioza Travel</t>
  </si>
  <si>
    <t>Nexhi Commerce</t>
  </si>
  <si>
    <t>Janjeva Trans</t>
  </si>
  <si>
    <t>Dukagjini</t>
  </si>
  <si>
    <t>KUR Prishtina</t>
  </si>
  <si>
    <t>KRM Pastrimi</t>
  </si>
  <si>
    <t>06.12.2024</t>
  </si>
  <si>
    <t>26.12.2024</t>
  </si>
  <si>
    <t>30.11.2024</t>
  </si>
  <si>
    <t>31.12.2024</t>
  </si>
  <si>
    <t>23.12.2024</t>
  </si>
  <si>
    <t>25.12.2024</t>
  </si>
  <si>
    <t>20.12.2024</t>
  </si>
  <si>
    <t>19.12.2024</t>
  </si>
  <si>
    <t>05.12.2024</t>
  </si>
  <si>
    <t>30.12.2024</t>
  </si>
  <si>
    <t>09.12.2024</t>
  </si>
  <si>
    <t>24.12.2024</t>
  </si>
  <si>
    <t>Linda Shahini</t>
  </si>
  <si>
    <t>Lulzim Qerimi</t>
  </si>
  <si>
    <t>Mercom Company</t>
  </si>
  <si>
    <t>OK Construction</t>
  </si>
  <si>
    <t>Besa Security</t>
  </si>
  <si>
    <t xml:space="preserve">Erona Reisen </t>
  </si>
  <si>
    <t>Auto Taxi Sherif Shasivari B.I</t>
  </si>
  <si>
    <t>Amir Bytyqi</t>
  </si>
  <si>
    <t>Lipjani shpk</t>
  </si>
  <si>
    <t>Aldi Tours</t>
  </si>
  <si>
    <t>Mustaf Smajli</t>
  </si>
  <si>
    <t>Autotransporti-sh.a:Kastriot</t>
  </si>
  <si>
    <t>N.T.SH"BEKIM COM" Bekim A. Jashanica B.I</t>
  </si>
  <si>
    <t>Elsa tech shpk</t>
  </si>
  <si>
    <t>N.SH."LINDA"-HARIS KARAMETA B.I</t>
  </si>
  <si>
    <t>Auto servis Beka</t>
  </si>
  <si>
    <t>Ekonomia Online sh.p.k</t>
  </si>
  <si>
    <t>Grafo loni shpk</t>
  </si>
  <si>
    <t>ZZ ICT SOLUTIONS L.L.C</t>
  </si>
  <si>
    <t>NTG BLENDI</t>
  </si>
  <si>
    <t>VISION TV SHPK</t>
  </si>
  <si>
    <t>N.SH"Titi turs" Fatmir jashanica</t>
  </si>
  <si>
    <t>VISAR HASHANI B.I</t>
  </si>
  <si>
    <t>AS TECH SHPK</t>
  </si>
  <si>
    <t>PREMIUM BAKERY</t>
  </si>
  <si>
    <t>Security Skyfterat Live</t>
  </si>
  <si>
    <t xml:space="preserve">Capital X Fet </t>
  </si>
  <si>
    <t xml:space="preserve">AE Holding </t>
  </si>
  <si>
    <t>Fitim Sadiku</t>
  </si>
  <si>
    <t>Shkëlqim Bahtiri</t>
  </si>
  <si>
    <t>16.12.2024</t>
  </si>
  <si>
    <t>17.11.2024</t>
  </si>
  <si>
    <t>31.10.2024</t>
  </si>
  <si>
    <t>13.12.2024</t>
  </si>
  <si>
    <t>04.12.2024</t>
  </si>
  <si>
    <t>02.12.2024</t>
  </si>
  <si>
    <t>27.12.2024</t>
  </si>
  <si>
    <t>18.12.2024</t>
  </si>
  <si>
    <t>12.12.2024</t>
  </si>
  <si>
    <t>20.06.2024</t>
  </si>
  <si>
    <t>23.10.2024</t>
  </si>
  <si>
    <t>15.05.2024</t>
  </si>
  <si>
    <t>04.04.2024</t>
  </si>
  <si>
    <t>22.03.2024</t>
  </si>
  <si>
    <t>29.12.2024</t>
  </si>
  <si>
    <t>Viti 2022</t>
  </si>
  <si>
    <t>Viti 2023</t>
  </si>
  <si>
    <t>Viti 2024</t>
  </si>
  <si>
    <t>Muaji i Raportimit : Janar 2025</t>
  </si>
  <si>
    <t>Muaji i Raportimit: Janar 2025</t>
  </si>
  <si>
    <t>Muaji i Raportimit:Janar2025</t>
  </si>
  <si>
    <t>Janar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</si>
</sst>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.00;[Red]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Book Antiqua"/>
      <family val="1"/>
    </font>
    <font>
      <b/>
      <sz val="11"/>
      <color theme="1"/>
      <name val="Book Antiqua"/>
      <family val="1"/>
    </font>
    <font>
      <sz val="11"/>
      <color theme="1"/>
      <name val="Book Antiqua"/>
      <family val="1"/>
    </font>
    <font>
      <b/>
      <sz val="12"/>
      <color theme="1"/>
      <name val="Book Antiqua"/>
      <family val="1"/>
    </font>
    <font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Calibri"/>
      <family val="2"/>
      <scheme val="minor"/>
    </font>
    <font>
      <sz val="10"/>
      <name val="Arial"/>
      <family val="2"/>
    </font>
    <font>
      <b/>
      <u val="singleAccounting"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92">
    <xf numFmtId="0" fontId="0" fillId="0" borderId="0" xfId="0"/>
    <xf numFmtId="0" fontId="0" fillId="0" borderId="0" xfId="0" applyAlignment="1"/>
    <xf numFmtId="0" fontId="2" fillId="3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0" borderId="1" xfId="0" applyFont="1" applyBorder="1" applyProtection="1"/>
    <xf numFmtId="0" fontId="0" fillId="0" borderId="1" xfId="0" applyBorder="1" applyProtection="1"/>
    <xf numFmtId="14" fontId="0" fillId="0" borderId="1" xfId="0" applyNumberFormat="1" applyBorder="1" applyProtection="1"/>
    <xf numFmtId="0" fontId="0" fillId="0" borderId="1" xfId="0" applyBorder="1" applyAlignment="1" applyProtection="1">
      <alignment wrapText="1"/>
      <protection locked="0"/>
    </xf>
    <xf numFmtId="14" fontId="0" fillId="0" borderId="1" xfId="0" applyNumberFormat="1" applyBorder="1" applyAlignment="1" applyProtection="1">
      <alignment wrapText="1"/>
    </xf>
    <xf numFmtId="164" fontId="0" fillId="0" borderId="1" xfId="0" applyNumberFormat="1" applyBorder="1" applyAlignment="1">
      <alignment wrapText="1"/>
    </xf>
    <xf numFmtId="164" fontId="0" fillId="0" borderId="1" xfId="0" applyNumberFormat="1" applyBorder="1" applyAlignment="1" applyProtection="1">
      <alignment wrapText="1"/>
    </xf>
    <xf numFmtId="43" fontId="2" fillId="0" borderId="1" xfId="1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5" fillId="0" borderId="0" xfId="0" applyFont="1" applyAlignment="1">
      <alignment horizontal="center" wrapText="1"/>
    </xf>
    <xf numFmtId="4" fontId="2" fillId="0" borderId="0" xfId="0" applyNumberFormat="1" applyFont="1"/>
    <xf numFmtId="164" fontId="2" fillId="0" borderId="1" xfId="0" applyNumberFormat="1" applyFont="1" applyBorder="1" applyProtection="1"/>
    <xf numFmtId="43" fontId="0" fillId="0" borderId="0" xfId="0" applyNumberFormat="1"/>
    <xf numFmtId="43" fontId="12" fillId="0" borderId="0" xfId="0" applyNumberFormat="1" applyFont="1"/>
    <xf numFmtId="0" fontId="2" fillId="0" borderId="0" xfId="0" applyFont="1"/>
    <xf numFmtId="0" fontId="2" fillId="5" borderId="1" xfId="0" applyFont="1" applyFill="1" applyBorder="1" applyAlignment="1">
      <alignment horizontal="center" vertical="center"/>
    </xf>
    <xf numFmtId="4" fontId="13" fillId="0" borderId="1" xfId="0" applyNumberFormat="1" applyFont="1" applyBorder="1"/>
    <xf numFmtId="164" fontId="0" fillId="0" borderId="0" xfId="0" applyNumberFormat="1"/>
    <xf numFmtId="0" fontId="2" fillId="5" borderId="4" xfId="0" applyFont="1" applyFill="1" applyBorder="1" applyAlignment="1">
      <alignment horizontal="center" vertical="center"/>
    </xf>
    <xf numFmtId="14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Protection="1"/>
    <xf numFmtId="0" fontId="0" fillId="5" borderId="1" xfId="0" applyFill="1" applyBorder="1" applyProtection="1"/>
    <xf numFmtId="14" fontId="0" fillId="5" borderId="1" xfId="0" applyNumberFormat="1" applyFill="1" applyBorder="1" applyProtection="1"/>
    <xf numFmtId="164" fontId="15" fillId="0" borderId="0" xfId="0" applyNumberFormat="1" applyFont="1" applyFill="1" applyBorder="1"/>
    <xf numFmtId="0" fontId="0" fillId="0" borderId="0" xfId="0" applyBorder="1"/>
    <xf numFmtId="0" fontId="14" fillId="0" borderId="1" xfId="0" applyFont="1" applyFill="1" applyBorder="1" applyAlignment="1">
      <alignment horizontal="left" wrapText="1"/>
    </xf>
    <xf numFmtId="4" fontId="14" fillId="0" borderId="6" xfId="0" applyNumberFormat="1" applyFont="1" applyFill="1" applyBorder="1" applyAlignment="1" applyProtection="1">
      <alignment horizontal="right"/>
    </xf>
    <xf numFmtId="0" fontId="17" fillId="0" borderId="1" xfId="0" applyFont="1" applyBorder="1" applyProtection="1"/>
    <xf numFmtId="14" fontId="17" fillId="0" borderId="1" xfId="0" applyNumberFormat="1" applyFont="1" applyBorder="1" applyProtection="1"/>
    <xf numFmtId="164" fontId="18" fillId="0" borderId="1" xfId="0" applyNumberFormat="1" applyFont="1" applyBorder="1" applyProtection="1"/>
    <xf numFmtId="164" fontId="2" fillId="5" borderId="1" xfId="0" applyNumberFormat="1" applyFont="1" applyFill="1" applyBorder="1" applyAlignment="1" applyProtection="1">
      <alignment horizontal="right"/>
    </xf>
    <xf numFmtId="0" fontId="16" fillId="0" borderId="1" xfId="0" applyFont="1" applyFill="1" applyBorder="1" applyAlignment="1" applyProtection="1">
      <alignment wrapText="1"/>
      <protection locked="0"/>
    </xf>
    <xf numFmtId="4" fontId="16" fillId="0" borderId="1" xfId="0" applyNumberFormat="1" applyFont="1" applyFill="1" applyBorder="1" applyAlignment="1" applyProtection="1">
      <alignment horizontal="right" wrapText="1"/>
    </xf>
    <xf numFmtId="0" fontId="16" fillId="0" borderId="1" xfId="0" applyFont="1" applyFill="1" applyBorder="1" applyAlignment="1" applyProtection="1">
      <alignment horizontal="right" wrapText="1"/>
      <protection locked="0"/>
    </xf>
    <xf numFmtId="0" fontId="13" fillId="0" borderId="1" xfId="0" applyFont="1" applyBorder="1" applyAlignment="1" applyProtection="1">
      <alignment wrapText="1"/>
      <protection locked="0"/>
    </xf>
    <xf numFmtId="0" fontId="2" fillId="3" borderId="7" xfId="0" applyFont="1" applyFill="1" applyBorder="1" applyAlignment="1">
      <alignment horizontal="center" vertical="center"/>
    </xf>
    <xf numFmtId="14" fontId="2" fillId="3" borderId="7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 applyProtection="1">
      <alignment wrapText="1"/>
      <protection locked="0"/>
    </xf>
    <xf numFmtId="4" fontId="14" fillId="0" borderId="1" xfId="0" applyNumberFormat="1" applyFont="1" applyFill="1" applyBorder="1" applyAlignment="1" applyProtection="1">
      <alignment horizontal="right" wrapText="1"/>
    </xf>
    <xf numFmtId="0" fontId="0" fillId="0" borderId="1" xfId="0" applyFont="1" applyBorder="1" applyProtection="1"/>
    <xf numFmtId="0" fontId="13" fillId="0" borderId="1" xfId="0" applyFont="1" applyBorder="1" applyAlignment="1" applyProtection="1">
      <alignment horizontal="left"/>
    </xf>
    <xf numFmtId="14" fontId="13" fillId="0" borderId="1" xfId="0" applyNumberFormat="1" applyFont="1" applyBorder="1" applyAlignment="1" applyProtection="1">
      <alignment horizontal="left"/>
    </xf>
    <xf numFmtId="164" fontId="19" fillId="0" borderId="1" xfId="0" applyNumberFormat="1" applyFont="1" applyBorder="1" applyAlignment="1" applyProtection="1">
      <alignment horizontal="left"/>
    </xf>
    <xf numFmtId="0" fontId="13" fillId="0" borderId="7" xfId="0" applyFont="1" applyBorder="1" applyAlignment="1" applyProtection="1">
      <alignment wrapText="1"/>
      <protection locked="0"/>
    </xf>
    <xf numFmtId="4" fontId="14" fillId="0" borderId="1" xfId="0" applyNumberFormat="1" applyFont="1" applyFill="1" applyBorder="1" applyAlignment="1" applyProtection="1">
      <alignment horizontal="right"/>
    </xf>
    <xf numFmtId="0" fontId="11" fillId="0" borderId="5" xfId="0" applyFont="1" applyBorder="1" applyAlignment="1">
      <alignment horizontal="right" wrapText="1"/>
    </xf>
    <xf numFmtId="0" fontId="14" fillId="0" borderId="1" xfId="0" applyFont="1" applyFill="1" applyBorder="1" applyAlignment="1" applyProtection="1">
      <alignment horizontal="left" vertical="top" wrapText="1"/>
      <protection locked="0"/>
    </xf>
    <xf numFmtId="4" fontId="14" fillId="0" borderId="5" xfId="0" applyNumberFormat="1" applyFont="1" applyFill="1" applyBorder="1" applyAlignment="1" applyProtection="1">
      <alignment horizontal="right" wrapText="1"/>
    </xf>
    <xf numFmtId="49" fontId="14" fillId="0" borderId="1" xfId="0" applyNumberFormat="1" applyFont="1" applyFill="1" applyBorder="1" applyAlignment="1">
      <alignment horizontal="right"/>
    </xf>
    <xf numFmtId="4" fontId="14" fillId="0" borderId="1" xfId="0" applyNumberFormat="1" applyFont="1" applyFill="1" applyBorder="1" applyAlignment="1">
      <alignment horizontal="right"/>
    </xf>
    <xf numFmtId="0" fontId="14" fillId="0" borderId="5" xfId="0" applyFont="1" applyFill="1" applyBorder="1" applyAlignment="1" applyProtection="1">
      <alignment horizontal="left" wrapText="1"/>
      <protection locked="0"/>
    </xf>
    <xf numFmtId="4" fontId="14" fillId="0" borderId="1" xfId="0" applyNumberFormat="1" applyFont="1" applyFill="1" applyBorder="1" applyAlignment="1">
      <alignment horizontal="right" wrapText="1"/>
    </xf>
    <xf numFmtId="0" fontId="14" fillId="0" borderId="2" xfId="0" applyFont="1" applyFill="1" applyBorder="1" applyAlignment="1" applyProtection="1">
      <alignment horizontal="left" vertical="top" wrapText="1"/>
      <protection locked="0"/>
    </xf>
    <xf numFmtId="4" fontId="14" fillId="0" borderId="1" xfId="0" applyNumberFormat="1" applyFont="1" applyBorder="1" applyAlignment="1"/>
    <xf numFmtId="4" fontId="14" fillId="0" borderId="5" xfId="0" applyNumberFormat="1" applyFont="1" applyBorder="1" applyAlignment="1"/>
    <xf numFmtId="0" fontId="14" fillId="0" borderId="1" xfId="0" applyFont="1" applyBorder="1"/>
    <xf numFmtId="0" fontId="14" fillId="0" borderId="10" xfId="0" applyFont="1" applyFill="1" applyBorder="1" applyAlignment="1">
      <alignment horizontal="left" wrapText="1"/>
    </xf>
    <xf numFmtId="4" fontId="14" fillId="0" borderId="8" xfId="0" applyNumberFormat="1" applyFont="1" applyFill="1" applyBorder="1" applyAlignment="1">
      <alignment horizontal="right"/>
    </xf>
    <xf numFmtId="49" fontId="14" fillId="0" borderId="2" xfId="0" applyNumberFormat="1" applyFont="1" applyFill="1" applyBorder="1" applyAlignment="1">
      <alignment horizontal="right"/>
    </xf>
    <xf numFmtId="0" fontId="14" fillId="0" borderId="1" xfId="0" applyFont="1" applyFill="1" applyBorder="1" applyAlignment="1" applyProtection="1">
      <alignment horizontal="right" wrapText="1"/>
      <protection locked="0"/>
    </xf>
    <xf numFmtId="4" fontId="14" fillId="5" borderId="1" xfId="0" applyNumberFormat="1" applyFont="1" applyFill="1" applyBorder="1" applyAlignment="1">
      <alignment horizontal="right" wrapText="1"/>
    </xf>
    <xf numFmtId="0" fontId="14" fillId="5" borderId="5" xfId="0" applyFont="1" applyFill="1" applyBorder="1" applyAlignment="1" applyProtection="1">
      <alignment horizontal="left" wrapText="1"/>
      <protection locked="0"/>
    </xf>
    <xf numFmtId="0" fontId="14" fillId="5" borderId="1" xfId="0" applyFont="1" applyFill="1" applyBorder="1" applyAlignment="1">
      <alignment horizontal="left" wrapText="1"/>
    </xf>
    <xf numFmtId="0" fontId="14" fillId="0" borderId="9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vertical="top" wrapText="1"/>
    </xf>
    <xf numFmtId="0" fontId="14" fillId="0" borderId="5" xfId="0" applyFont="1" applyBorder="1"/>
    <xf numFmtId="0" fontId="14" fillId="0" borderId="9" xfId="0" applyFont="1" applyFill="1" applyBorder="1" applyAlignment="1">
      <alignment horizontal="left" vertical="top"/>
    </xf>
    <xf numFmtId="0" fontId="14" fillId="0" borderId="0" xfId="0" applyFont="1" applyFill="1" applyBorder="1" applyAlignment="1">
      <alignment horizontal="left" vertical="top"/>
    </xf>
    <xf numFmtId="0" fontId="14" fillId="0" borderId="1" xfId="0" applyFont="1" applyFill="1" applyBorder="1" applyAlignment="1">
      <alignment horizontal="left" vertical="top"/>
    </xf>
    <xf numFmtId="0" fontId="14" fillId="0" borderId="4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0" fontId="7" fillId="0" borderId="0" xfId="0" quotePrefix="1" applyNumberFormat="1" applyFont="1" applyBorder="1" applyAlignment="1">
      <alignment horizontal="left" wrapText="1"/>
    </xf>
    <xf numFmtId="0" fontId="7" fillId="0" borderId="0" xfId="0" applyNumberFormat="1" applyFont="1" applyBorder="1" applyAlignment="1">
      <alignment horizontal="left" wrapText="1"/>
    </xf>
    <xf numFmtId="0" fontId="7" fillId="0" borderId="0" xfId="0" applyNumberFormat="1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8" fillId="0" borderId="0" xfId="0" applyFont="1" applyAlignment="1">
      <alignment horizontal="left" vertical="top" wrapText="1"/>
    </xf>
    <xf numFmtId="0" fontId="2" fillId="4" borderId="0" xfId="0" applyFont="1" applyFill="1" applyAlignment="1">
      <alignment horizontal="center" vertical="center"/>
    </xf>
    <xf numFmtId="0" fontId="2" fillId="0" borderId="0" xfId="0" applyFont="1" applyAlignment="1" applyProtection="1">
      <alignment horizontal="left" vertical="top" wrapText="1"/>
      <protection locked="0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center" wrapText="1"/>
    </xf>
    <xf numFmtId="0" fontId="9" fillId="0" borderId="0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781050</xdr:colOff>
      <xdr:row>0</xdr:row>
      <xdr:rowOff>57149</xdr:rowOff>
    </xdr:from>
    <xdr:to>
      <xdr:col>2</xdr:col>
      <xdr:colOff>1857375</xdr:colOff>
      <xdr:row>0</xdr:row>
      <xdr:rowOff>523874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4175" y="57149"/>
          <a:ext cx="10763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28575</xdr:rowOff>
    </xdr:from>
    <xdr:to>
      <xdr:col>3</xdr:col>
      <xdr:colOff>180975</xdr:colOff>
      <xdr:row>1</xdr:row>
      <xdr:rowOff>76200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28575"/>
          <a:ext cx="79057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47625</xdr:rowOff>
    </xdr:from>
    <xdr:to>
      <xdr:col>3</xdr:col>
      <xdr:colOff>495300</xdr:colOff>
      <xdr:row>1</xdr:row>
      <xdr:rowOff>28575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762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47625</xdr:rowOff>
    </xdr:from>
    <xdr:to>
      <xdr:col>2</xdr:col>
      <xdr:colOff>1609725</xdr:colOff>
      <xdr:row>1</xdr:row>
      <xdr:rowOff>28575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762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0</xdr:row>
      <xdr:rowOff>66674</xdr:rowOff>
    </xdr:from>
    <xdr:to>
      <xdr:col>4</xdr:col>
      <xdr:colOff>95250</xdr:colOff>
      <xdr:row>1</xdr:row>
      <xdr:rowOff>38100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71800" y="66674"/>
          <a:ext cx="847725" cy="857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5"/>
  <sheetViews>
    <sheetView workbookViewId="0">
      <selection activeCell="C16" sqref="C16"/>
    </sheetView>
  </sheetViews>
  <sheetFormatPr defaultRowHeight="15" x14ac:dyDescent="0.25"/>
  <cols>
    <col min="1" max="1" width="9.85546875" customWidth="1"/>
    <col min="2" max="2" width="19.85546875" customWidth="1"/>
    <col min="3" max="3" width="29" customWidth="1"/>
    <col min="4" max="4" width="19.140625" customWidth="1"/>
    <col min="5" max="5" width="14.85546875" customWidth="1"/>
    <col min="6" max="6" width="18.7109375" customWidth="1"/>
    <col min="8" max="8" width="9.7109375" bestFit="1" customWidth="1"/>
  </cols>
  <sheetData>
    <row r="1" spans="1:6" ht="48" customHeight="1" x14ac:dyDescent="0.25">
      <c r="A1" s="1"/>
      <c r="B1" s="1"/>
      <c r="C1" s="1"/>
      <c r="D1" s="1"/>
      <c r="E1" s="1"/>
      <c r="F1" s="1"/>
    </row>
    <row r="2" spans="1:6" x14ac:dyDescent="0.25">
      <c r="A2" s="83" t="s">
        <v>14</v>
      </c>
      <c r="B2" s="83"/>
      <c r="C2" s="83"/>
      <c r="D2" s="83"/>
      <c r="E2" s="83"/>
      <c r="F2" s="83"/>
    </row>
    <row r="3" spans="1:6" x14ac:dyDescent="0.25">
      <c r="A3" s="83"/>
      <c r="B3" s="83"/>
      <c r="C3" s="83"/>
      <c r="D3" s="83"/>
      <c r="E3" s="83"/>
      <c r="F3" s="83"/>
    </row>
    <row r="4" spans="1:6" x14ac:dyDescent="0.25">
      <c r="A4" s="83"/>
      <c r="B4" s="83"/>
      <c r="C4" s="83"/>
      <c r="D4" s="83"/>
      <c r="E4" s="83"/>
      <c r="F4" s="83"/>
    </row>
    <row r="5" spans="1:6" x14ac:dyDescent="0.25">
      <c r="A5" s="83"/>
      <c r="B5" s="83"/>
      <c r="C5" s="83"/>
      <c r="D5" s="83"/>
      <c r="E5" s="83"/>
      <c r="F5" s="83"/>
    </row>
    <row r="6" spans="1:6" x14ac:dyDescent="0.25">
      <c r="A6" s="83"/>
      <c r="B6" s="83"/>
      <c r="C6" s="83"/>
      <c r="D6" s="83"/>
      <c r="E6" s="83"/>
      <c r="F6" s="83"/>
    </row>
    <row r="7" spans="1:6" x14ac:dyDescent="0.25">
      <c r="A7" s="83"/>
      <c r="B7" s="83"/>
      <c r="C7" s="83"/>
      <c r="D7" s="83"/>
      <c r="E7" s="83"/>
      <c r="F7" s="83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84" t="s">
        <v>18</v>
      </c>
      <c r="B9" s="84"/>
      <c r="C9" s="84"/>
      <c r="D9" s="84"/>
      <c r="E9" s="85" t="s">
        <v>16</v>
      </c>
      <c r="F9" s="85"/>
    </row>
    <row r="10" spans="1:6" x14ac:dyDescent="0.25">
      <c r="A10" s="86" t="s">
        <v>105</v>
      </c>
      <c r="B10" s="86"/>
      <c r="C10" s="86"/>
      <c r="D10" s="86"/>
      <c r="E10" s="87" t="s">
        <v>15</v>
      </c>
      <c r="F10" s="87"/>
    </row>
    <row r="11" spans="1:6" x14ac:dyDescent="0.25">
      <c r="A11" s="88" t="s">
        <v>8</v>
      </c>
      <c r="B11" s="88"/>
      <c r="C11" s="88"/>
      <c r="D11" s="88"/>
      <c r="E11" s="87"/>
      <c r="F11" s="87"/>
    </row>
    <row r="12" spans="1:6" x14ac:dyDescent="0.25">
      <c r="A12" s="79"/>
      <c r="B12" s="79"/>
      <c r="C12" s="79"/>
      <c r="D12" s="79"/>
    </row>
    <row r="13" spans="1:6" ht="30" x14ac:dyDescent="0.25">
      <c r="A13" s="43" t="s">
        <v>10</v>
      </c>
      <c r="B13" s="43" t="s">
        <v>9</v>
      </c>
      <c r="C13" s="43" t="s">
        <v>11</v>
      </c>
      <c r="D13" s="44" t="s">
        <v>12</v>
      </c>
      <c r="E13" s="43" t="s">
        <v>0</v>
      </c>
      <c r="F13" s="45" t="s">
        <v>13</v>
      </c>
    </row>
    <row r="14" spans="1:6" ht="15.75" x14ac:dyDescent="0.25">
      <c r="A14" s="2">
        <v>613</v>
      </c>
      <c r="B14" s="2" t="s">
        <v>26</v>
      </c>
      <c r="C14" s="33" t="s">
        <v>57</v>
      </c>
      <c r="D14" s="59" t="s">
        <v>87</v>
      </c>
      <c r="E14" s="53">
        <v>90</v>
      </c>
      <c r="F14" s="4" t="s">
        <v>27</v>
      </c>
    </row>
    <row r="15" spans="1:6" ht="15.75" x14ac:dyDescent="0.25">
      <c r="A15" s="2">
        <v>613</v>
      </c>
      <c r="B15" s="2" t="s">
        <v>26</v>
      </c>
      <c r="C15" s="33" t="s">
        <v>58</v>
      </c>
      <c r="D15" s="59" t="s">
        <v>87</v>
      </c>
      <c r="E15" s="53">
        <v>90</v>
      </c>
      <c r="F15" s="4" t="s">
        <v>27</v>
      </c>
    </row>
    <row r="16" spans="1:6" ht="15.75" x14ac:dyDescent="0.25">
      <c r="A16" s="2">
        <v>613</v>
      </c>
      <c r="B16" s="2" t="s">
        <v>26</v>
      </c>
      <c r="C16" s="33" t="s">
        <v>35</v>
      </c>
      <c r="D16" s="59" t="s">
        <v>47</v>
      </c>
      <c r="E16" s="53">
        <v>99.48</v>
      </c>
      <c r="F16" s="4" t="s">
        <v>27</v>
      </c>
    </row>
    <row r="17" spans="1:6" ht="15.75" x14ac:dyDescent="0.25">
      <c r="A17" s="2">
        <v>613</v>
      </c>
      <c r="B17" s="2" t="s">
        <v>26</v>
      </c>
      <c r="C17" s="33" t="s">
        <v>35</v>
      </c>
      <c r="D17" s="59" t="s">
        <v>47</v>
      </c>
      <c r="E17" s="53">
        <v>717.8</v>
      </c>
      <c r="F17" s="4" t="s">
        <v>27</v>
      </c>
    </row>
    <row r="18" spans="1:6" ht="15.75" x14ac:dyDescent="0.25">
      <c r="A18" s="2">
        <v>613</v>
      </c>
      <c r="B18" s="2" t="s">
        <v>26</v>
      </c>
      <c r="C18" s="33" t="s">
        <v>35</v>
      </c>
      <c r="D18" s="59" t="s">
        <v>47</v>
      </c>
      <c r="E18" s="53">
        <v>1112.7</v>
      </c>
      <c r="F18" s="4" t="s">
        <v>27</v>
      </c>
    </row>
    <row r="19" spans="1:6" ht="15.75" x14ac:dyDescent="0.25">
      <c r="A19" s="2">
        <v>613</v>
      </c>
      <c r="B19" s="2" t="s">
        <v>26</v>
      </c>
      <c r="C19" s="33" t="s">
        <v>35</v>
      </c>
      <c r="D19" s="59" t="s">
        <v>47</v>
      </c>
      <c r="E19" s="53">
        <v>162.19</v>
      </c>
      <c r="F19" s="4" t="s">
        <v>27</v>
      </c>
    </row>
    <row r="20" spans="1:6" ht="15.75" x14ac:dyDescent="0.25">
      <c r="A20" s="2">
        <v>613</v>
      </c>
      <c r="B20" s="2" t="s">
        <v>26</v>
      </c>
      <c r="C20" s="33" t="s">
        <v>35</v>
      </c>
      <c r="D20" s="59" t="s">
        <v>47</v>
      </c>
      <c r="E20" s="53">
        <v>88.82</v>
      </c>
      <c r="F20" s="4" t="s">
        <v>27</v>
      </c>
    </row>
    <row r="21" spans="1:6" ht="15.75" x14ac:dyDescent="0.25">
      <c r="A21" s="2">
        <v>613</v>
      </c>
      <c r="B21" s="2" t="s">
        <v>26</v>
      </c>
      <c r="C21" s="33" t="s">
        <v>35</v>
      </c>
      <c r="D21" s="59" t="s">
        <v>47</v>
      </c>
      <c r="E21" s="53">
        <v>118.39</v>
      </c>
      <c r="F21" s="4" t="s">
        <v>27</v>
      </c>
    </row>
    <row r="22" spans="1:6" ht="15.75" x14ac:dyDescent="0.25">
      <c r="A22" s="2">
        <v>613</v>
      </c>
      <c r="B22" s="2" t="s">
        <v>26</v>
      </c>
      <c r="C22" s="33" t="s">
        <v>35</v>
      </c>
      <c r="D22" s="59" t="s">
        <v>47</v>
      </c>
      <c r="E22" s="53">
        <v>118.39</v>
      </c>
      <c r="F22" s="4" t="s">
        <v>27</v>
      </c>
    </row>
    <row r="23" spans="1:6" ht="15.75" x14ac:dyDescent="0.25">
      <c r="A23" s="2">
        <v>613</v>
      </c>
      <c r="B23" s="2" t="s">
        <v>26</v>
      </c>
      <c r="C23" s="33" t="s">
        <v>35</v>
      </c>
      <c r="D23" s="59" t="s">
        <v>47</v>
      </c>
      <c r="E23" s="53">
        <v>45.32</v>
      </c>
      <c r="F23" s="4" t="s">
        <v>27</v>
      </c>
    </row>
    <row r="24" spans="1:6" ht="15.75" x14ac:dyDescent="0.25">
      <c r="A24" s="2">
        <v>613</v>
      </c>
      <c r="B24" s="2" t="s">
        <v>26</v>
      </c>
      <c r="C24" s="33" t="s">
        <v>35</v>
      </c>
      <c r="D24" s="64" t="s">
        <v>48</v>
      </c>
      <c r="E24" s="63">
        <v>1518.57</v>
      </c>
      <c r="F24" s="4" t="s">
        <v>27</v>
      </c>
    </row>
    <row r="25" spans="1:6" ht="15.75" x14ac:dyDescent="0.25">
      <c r="A25" s="2">
        <v>613</v>
      </c>
      <c r="B25" s="2" t="s">
        <v>26</v>
      </c>
      <c r="C25" s="33" t="s">
        <v>35</v>
      </c>
      <c r="D25" s="64" t="s">
        <v>48</v>
      </c>
      <c r="E25" s="63">
        <v>2465.9499999999998</v>
      </c>
      <c r="F25" s="4" t="s">
        <v>27</v>
      </c>
    </row>
    <row r="26" spans="1:6" ht="15.75" x14ac:dyDescent="0.25">
      <c r="A26" s="2">
        <v>613</v>
      </c>
      <c r="B26" s="2" t="s">
        <v>26</v>
      </c>
      <c r="C26" s="33" t="s">
        <v>35</v>
      </c>
      <c r="D26" s="64" t="s">
        <v>48</v>
      </c>
      <c r="E26" s="63">
        <v>256.36</v>
      </c>
      <c r="F26" s="4" t="s">
        <v>27</v>
      </c>
    </row>
    <row r="27" spans="1:6" ht="15.75" x14ac:dyDescent="0.25">
      <c r="A27" s="2">
        <v>613</v>
      </c>
      <c r="B27" s="2" t="s">
        <v>26</v>
      </c>
      <c r="C27" s="33" t="s">
        <v>35</v>
      </c>
      <c r="D27" s="64" t="s">
        <v>48</v>
      </c>
      <c r="E27" s="63">
        <v>166.09</v>
      </c>
      <c r="F27" s="4" t="s">
        <v>27</v>
      </c>
    </row>
    <row r="28" spans="1:6" ht="15.75" x14ac:dyDescent="0.25">
      <c r="A28" s="2">
        <v>613</v>
      </c>
      <c r="B28" s="2" t="s">
        <v>26</v>
      </c>
      <c r="C28" s="33" t="s">
        <v>35</v>
      </c>
      <c r="D28" s="64" t="s">
        <v>48</v>
      </c>
      <c r="E28" s="63">
        <v>167.58</v>
      </c>
      <c r="F28" s="4" t="s">
        <v>27</v>
      </c>
    </row>
    <row r="29" spans="1:6" ht="15.75" x14ac:dyDescent="0.25">
      <c r="A29" s="2">
        <v>613</v>
      </c>
      <c r="B29" s="2" t="s">
        <v>26</v>
      </c>
      <c r="C29" s="33" t="s">
        <v>35</v>
      </c>
      <c r="D29" s="64" t="s">
        <v>48</v>
      </c>
      <c r="E29" s="63">
        <v>64.45</v>
      </c>
      <c r="F29" s="4" t="s">
        <v>27</v>
      </c>
    </row>
    <row r="30" spans="1:6" ht="15.75" x14ac:dyDescent="0.25">
      <c r="A30" s="2">
        <v>613</v>
      </c>
      <c r="B30" s="2" t="s">
        <v>26</v>
      </c>
      <c r="C30" s="33" t="s">
        <v>35</v>
      </c>
      <c r="D30" s="64" t="s">
        <v>48</v>
      </c>
      <c r="E30" s="63">
        <v>165.94</v>
      </c>
      <c r="F30" s="4" t="s">
        <v>27</v>
      </c>
    </row>
    <row r="31" spans="1:6" ht="15.75" x14ac:dyDescent="0.25">
      <c r="A31" s="2">
        <v>613</v>
      </c>
      <c r="B31" s="2" t="s">
        <v>26</v>
      </c>
      <c r="C31" s="33" t="s">
        <v>35</v>
      </c>
      <c r="D31" s="64" t="s">
        <v>48</v>
      </c>
      <c r="E31" s="63">
        <v>2343.8000000000002</v>
      </c>
      <c r="F31" s="4" t="s">
        <v>27</v>
      </c>
    </row>
    <row r="32" spans="1:6" ht="15.75" x14ac:dyDescent="0.25">
      <c r="A32" s="2">
        <v>613</v>
      </c>
      <c r="B32" s="2" t="s">
        <v>26</v>
      </c>
      <c r="C32" s="33" t="s">
        <v>35</v>
      </c>
      <c r="D32" s="74" t="s">
        <v>48</v>
      </c>
      <c r="E32" s="63">
        <v>1875.04</v>
      </c>
      <c r="F32" s="4" t="s">
        <v>27</v>
      </c>
    </row>
    <row r="33" spans="1:6" ht="15.75" x14ac:dyDescent="0.25">
      <c r="A33" s="2">
        <v>613</v>
      </c>
      <c r="B33" s="2" t="s">
        <v>26</v>
      </c>
      <c r="C33" s="33" t="s">
        <v>35</v>
      </c>
      <c r="D33" s="74" t="s">
        <v>48</v>
      </c>
      <c r="E33" s="63">
        <v>64.45</v>
      </c>
      <c r="F33" s="4" t="s">
        <v>27</v>
      </c>
    </row>
    <row r="34" spans="1:6" ht="15.75" x14ac:dyDescent="0.25">
      <c r="A34" s="2">
        <v>613</v>
      </c>
      <c r="B34" s="2" t="s">
        <v>26</v>
      </c>
      <c r="C34" s="33" t="s">
        <v>35</v>
      </c>
      <c r="D34" s="74" t="s">
        <v>48</v>
      </c>
      <c r="E34" s="63">
        <v>117.19</v>
      </c>
      <c r="F34" s="4" t="s">
        <v>27</v>
      </c>
    </row>
    <row r="35" spans="1:6" ht="15.75" x14ac:dyDescent="0.25">
      <c r="A35" s="2">
        <v>613</v>
      </c>
      <c r="B35" s="2" t="s">
        <v>26</v>
      </c>
      <c r="C35" s="33" t="s">
        <v>35</v>
      </c>
      <c r="D35" s="74" t="s">
        <v>48</v>
      </c>
      <c r="E35" s="63">
        <v>58.59</v>
      </c>
      <c r="F35" s="4" t="s">
        <v>27</v>
      </c>
    </row>
    <row r="36" spans="1:6" ht="15.75" x14ac:dyDescent="0.25">
      <c r="A36" s="2">
        <v>613</v>
      </c>
      <c r="B36" s="2" t="s">
        <v>26</v>
      </c>
      <c r="C36" s="33" t="s">
        <v>35</v>
      </c>
      <c r="D36" s="74" t="s">
        <v>48</v>
      </c>
      <c r="E36" s="63">
        <v>70.31</v>
      </c>
      <c r="F36" s="4" t="s">
        <v>27</v>
      </c>
    </row>
    <row r="37" spans="1:6" ht="15.75" x14ac:dyDescent="0.25">
      <c r="A37" s="2">
        <v>613</v>
      </c>
      <c r="B37" s="2" t="s">
        <v>26</v>
      </c>
      <c r="C37" s="33" t="s">
        <v>35</v>
      </c>
      <c r="D37" s="74" t="s">
        <v>48</v>
      </c>
      <c r="E37" s="63">
        <v>117.19</v>
      </c>
      <c r="F37" s="4" t="s">
        <v>27</v>
      </c>
    </row>
    <row r="38" spans="1:6" ht="15.75" x14ac:dyDescent="0.25">
      <c r="A38" s="2">
        <v>613</v>
      </c>
      <c r="B38" s="2" t="s">
        <v>26</v>
      </c>
      <c r="C38" s="33" t="s">
        <v>34</v>
      </c>
      <c r="D38" s="59" t="s">
        <v>88</v>
      </c>
      <c r="E38" s="53">
        <v>56.58</v>
      </c>
      <c r="F38" s="4" t="s">
        <v>27</v>
      </c>
    </row>
    <row r="39" spans="1:6" ht="15.75" x14ac:dyDescent="0.25">
      <c r="A39" s="2">
        <v>613</v>
      </c>
      <c r="B39" s="2" t="s">
        <v>26</v>
      </c>
      <c r="C39" s="33" t="s">
        <v>34</v>
      </c>
      <c r="D39" s="59" t="s">
        <v>89</v>
      </c>
      <c r="E39" s="53">
        <v>145.97</v>
      </c>
      <c r="F39" s="4" t="s">
        <v>27</v>
      </c>
    </row>
    <row r="40" spans="1:6" ht="15.75" x14ac:dyDescent="0.25">
      <c r="A40" s="2">
        <v>613</v>
      </c>
      <c r="B40" s="2" t="s">
        <v>26</v>
      </c>
      <c r="C40" s="33" t="s">
        <v>59</v>
      </c>
      <c r="D40" s="59" t="s">
        <v>55</v>
      </c>
      <c r="E40" s="53">
        <v>449</v>
      </c>
      <c r="F40" s="4" t="s">
        <v>27</v>
      </c>
    </row>
    <row r="41" spans="1:6" ht="15.75" x14ac:dyDescent="0.25">
      <c r="A41" s="2">
        <v>613</v>
      </c>
      <c r="B41" s="2" t="s">
        <v>26</v>
      </c>
      <c r="C41" s="33" t="s">
        <v>60</v>
      </c>
      <c r="D41" s="59" t="s">
        <v>90</v>
      </c>
      <c r="E41" s="53">
        <v>3671.75</v>
      </c>
      <c r="F41" s="4" t="s">
        <v>27</v>
      </c>
    </row>
    <row r="42" spans="1:6" ht="15.75" x14ac:dyDescent="0.25">
      <c r="A42" s="2">
        <v>613</v>
      </c>
      <c r="B42" s="2" t="s">
        <v>26</v>
      </c>
      <c r="C42" s="33" t="s">
        <v>42</v>
      </c>
      <c r="D42" s="59" t="s">
        <v>91</v>
      </c>
      <c r="E42" s="53">
        <v>137.47</v>
      </c>
      <c r="F42" s="4" t="s">
        <v>27</v>
      </c>
    </row>
    <row r="43" spans="1:6" ht="15.75" x14ac:dyDescent="0.25">
      <c r="A43" s="2">
        <v>613</v>
      </c>
      <c r="B43" s="2" t="s">
        <v>26</v>
      </c>
      <c r="C43" s="33" t="s">
        <v>42</v>
      </c>
      <c r="D43" s="59" t="s">
        <v>91</v>
      </c>
      <c r="E43" s="53">
        <v>137.47</v>
      </c>
      <c r="F43" s="4" t="s">
        <v>27</v>
      </c>
    </row>
    <row r="44" spans="1:6" ht="15.75" x14ac:dyDescent="0.25">
      <c r="A44" s="2">
        <v>613</v>
      </c>
      <c r="B44" s="2" t="s">
        <v>26</v>
      </c>
      <c r="C44" s="33" t="s">
        <v>61</v>
      </c>
      <c r="D44" s="59" t="s">
        <v>49</v>
      </c>
      <c r="E44" s="53">
        <v>517.65</v>
      </c>
      <c r="F44" s="4" t="s">
        <v>27</v>
      </c>
    </row>
    <row r="45" spans="1:6" ht="15.75" x14ac:dyDescent="0.25">
      <c r="A45" s="2">
        <v>613</v>
      </c>
      <c r="B45" s="2" t="s">
        <v>26</v>
      </c>
      <c r="C45" s="33" t="s">
        <v>61</v>
      </c>
      <c r="D45" s="59" t="s">
        <v>49</v>
      </c>
      <c r="E45" s="53">
        <v>517.65</v>
      </c>
      <c r="F45" s="4" t="s">
        <v>27</v>
      </c>
    </row>
    <row r="46" spans="1:6" ht="15.75" x14ac:dyDescent="0.25">
      <c r="A46" s="2">
        <v>613</v>
      </c>
      <c r="B46" s="2" t="s">
        <v>26</v>
      </c>
      <c r="C46" s="33" t="s">
        <v>61</v>
      </c>
      <c r="D46" s="59" t="s">
        <v>49</v>
      </c>
      <c r="E46" s="53">
        <v>517.65</v>
      </c>
      <c r="F46" s="4" t="s">
        <v>27</v>
      </c>
    </row>
    <row r="47" spans="1:6" ht="15.75" x14ac:dyDescent="0.25">
      <c r="A47" s="2">
        <v>613</v>
      </c>
      <c r="B47" s="2" t="s">
        <v>26</v>
      </c>
      <c r="C47" s="33" t="s">
        <v>61</v>
      </c>
      <c r="D47" s="59" t="s">
        <v>91</v>
      </c>
      <c r="E47" s="53">
        <v>578.54999999999995</v>
      </c>
      <c r="F47" s="4" t="s">
        <v>27</v>
      </c>
    </row>
    <row r="48" spans="1:6" ht="15.75" x14ac:dyDescent="0.25">
      <c r="A48" s="2">
        <v>613</v>
      </c>
      <c r="B48" s="2" t="s">
        <v>26</v>
      </c>
      <c r="C48" s="33" t="s">
        <v>30</v>
      </c>
      <c r="D48" s="59" t="s">
        <v>92</v>
      </c>
      <c r="E48" s="53">
        <v>72</v>
      </c>
      <c r="F48" s="4" t="s">
        <v>27</v>
      </c>
    </row>
    <row r="49" spans="1:6" ht="15.75" x14ac:dyDescent="0.25">
      <c r="A49" s="2">
        <v>613</v>
      </c>
      <c r="B49" s="2" t="s">
        <v>26</v>
      </c>
      <c r="C49" s="33" t="s">
        <v>30</v>
      </c>
      <c r="D49" s="59" t="s">
        <v>91</v>
      </c>
      <c r="E49" s="53">
        <v>144</v>
      </c>
      <c r="F49" s="4" t="s">
        <v>27</v>
      </c>
    </row>
    <row r="50" spans="1:6" ht="15.75" x14ac:dyDescent="0.25">
      <c r="A50" s="2">
        <v>613</v>
      </c>
      <c r="B50" s="2" t="s">
        <v>26</v>
      </c>
      <c r="C50" s="33" t="s">
        <v>62</v>
      </c>
      <c r="D50" s="59" t="s">
        <v>56</v>
      </c>
      <c r="E50" s="53">
        <v>997.05</v>
      </c>
      <c r="F50" s="4" t="s">
        <v>27</v>
      </c>
    </row>
    <row r="51" spans="1:6" ht="15.75" x14ac:dyDescent="0.25">
      <c r="A51" s="2">
        <v>613</v>
      </c>
      <c r="B51" s="2" t="s">
        <v>26</v>
      </c>
      <c r="C51" s="33" t="s">
        <v>63</v>
      </c>
      <c r="D51" s="59" t="s">
        <v>56</v>
      </c>
      <c r="E51" s="53">
        <v>1456</v>
      </c>
      <c r="F51" s="4" t="s">
        <v>27</v>
      </c>
    </row>
    <row r="52" spans="1:6" ht="15.75" x14ac:dyDescent="0.25">
      <c r="A52" s="2">
        <v>613</v>
      </c>
      <c r="B52" s="2" t="s">
        <v>26</v>
      </c>
      <c r="C52" s="33" t="s">
        <v>41</v>
      </c>
      <c r="D52" s="59" t="s">
        <v>56</v>
      </c>
      <c r="E52" s="60">
        <v>1907.4</v>
      </c>
      <c r="F52" s="4" t="s">
        <v>27</v>
      </c>
    </row>
    <row r="53" spans="1:6" ht="15.75" x14ac:dyDescent="0.25">
      <c r="A53" s="2">
        <v>613</v>
      </c>
      <c r="B53" s="2" t="s">
        <v>26</v>
      </c>
      <c r="C53" s="33" t="s">
        <v>64</v>
      </c>
      <c r="D53" s="59" t="s">
        <v>56</v>
      </c>
      <c r="E53" s="60">
        <v>612</v>
      </c>
      <c r="F53" s="4" t="s">
        <v>27</v>
      </c>
    </row>
    <row r="54" spans="1:6" ht="15.75" x14ac:dyDescent="0.25">
      <c r="A54" s="2">
        <v>613</v>
      </c>
      <c r="B54" s="2" t="s">
        <v>26</v>
      </c>
      <c r="C54" s="33" t="s">
        <v>38</v>
      </c>
      <c r="D54" s="59" t="s">
        <v>46</v>
      </c>
      <c r="E54" s="60">
        <v>726.75</v>
      </c>
      <c r="F54" s="4" t="s">
        <v>27</v>
      </c>
    </row>
    <row r="55" spans="1:6" ht="15.75" x14ac:dyDescent="0.25">
      <c r="A55" s="2">
        <v>613</v>
      </c>
      <c r="B55" s="2" t="s">
        <v>26</v>
      </c>
      <c r="C55" s="33" t="s">
        <v>40</v>
      </c>
      <c r="D55" s="59" t="s">
        <v>93</v>
      </c>
      <c r="E55" s="60">
        <v>538.55999999999995</v>
      </c>
      <c r="F55" s="4" t="s">
        <v>27</v>
      </c>
    </row>
    <row r="56" spans="1:6" ht="15.75" x14ac:dyDescent="0.25">
      <c r="A56" s="2">
        <v>613</v>
      </c>
      <c r="B56" s="2" t="s">
        <v>26</v>
      </c>
      <c r="C56" s="33" t="s">
        <v>65</v>
      </c>
      <c r="D56" s="59" t="s">
        <v>56</v>
      </c>
      <c r="E56" s="60">
        <v>742.9</v>
      </c>
      <c r="F56" s="4" t="s">
        <v>27</v>
      </c>
    </row>
    <row r="57" spans="1:6" ht="15.75" x14ac:dyDescent="0.25">
      <c r="A57" s="2">
        <v>613</v>
      </c>
      <c r="B57" s="2" t="s">
        <v>26</v>
      </c>
      <c r="C57" s="33" t="s">
        <v>66</v>
      </c>
      <c r="D57" s="59" t="s">
        <v>93</v>
      </c>
      <c r="E57" s="60">
        <v>1203.5999999999999</v>
      </c>
      <c r="F57" s="4" t="s">
        <v>27</v>
      </c>
    </row>
    <row r="58" spans="1:6" ht="15.75" x14ac:dyDescent="0.25">
      <c r="A58" s="2">
        <v>613</v>
      </c>
      <c r="B58" s="2" t="s">
        <v>26</v>
      </c>
      <c r="C58" s="33" t="s">
        <v>39</v>
      </c>
      <c r="D58" s="59" t="s">
        <v>56</v>
      </c>
      <c r="E58" s="60">
        <v>778.26</v>
      </c>
      <c r="F58" s="4" t="s">
        <v>27</v>
      </c>
    </row>
    <row r="59" spans="1:6" ht="15.75" x14ac:dyDescent="0.25">
      <c r="A59" s="2">
        <v>613</v>
      </c>
      <c r="B59" s="2" t="s">
        <v>26</v>
      </c>
      <c r="C59" s="33" t="s">
        <v>67</v>
      </c>
      <c r="D59" s="59" t="s">
        <v>54</v>
      </c>
      <c r="E59" s="60">
        <v>1392.3</v>
      </c>
      <c r="F59" s="4" t="s">
        <v>27</v>
      </c>
    </row>
    <row r="60" spans="1:6" ht="15.75" x14ac:dyDescent="0.25">
      <c r="A60" s="2">
        <v>613</v>
      </c>
      <c r="B60" s="2" t="s">
        <v>26</v>
      </c>
      <c r="C60" s="33" t="s">
        <v>36</v>
      </c>
      <c r="D60" s="59" t="s">
        <v>94</v>
      </c>
      <c r="E60" s="60">
        <v>455</v>
      </c>
      <c r="F60" s="4" t="s">
        <v>27</v>
      </c>
    </row>
    <row r="61" spans="1:6" ht="15.75" x14ac:dyDescent="0.25">
      <c r="A61" s="2">
        <v>613</v>
      </c>
      <c r="B61" s="2" t="s">
        <v>26</v>
      </c>
      <c r="C61" s="33" t="s">
        <v>34</v>
      </c>
      <c r="D61" s="70" t="s">
        <v>89</v>
      </c>
      <c r="E61" s="53">
        <v>84.94</v>
      </c>
      <c r="F61" s="4" t="s">
        <v>27</v>
      </c>
    </row>
    <row r="62" spans="1:6" ht="15.75" x14ac:dyDescent="0.25">
      <c r="A62" s="2">
        <v>613</v>
      </c>
      <c r="B62" s="2" t="s">
        <v>26</v>
      </c>
      <c r="C62" s="33" t="s">
        <v>68</v>
      </c>
      <c r="D62" s="59" t="s">
        <v>93</v>
      </c>
      <c r="E62" s="60">
        <v>632.4</v>
      </c>
      <c r="F62" s="4" t="s">
        <v>27</v>
      </c>
    </row>
    <row r="63" spans="1:6" ht="31.5" x14ac:dyDescent="0.25">
      <c r="A63" s="2">
        <v>613</v>
      </c>
      <c r="B63" s="2" t="s">
        <v>26</v>
      </c>
      <c r="C63" s="33" t="s">
        <v>69</v>
      </c>
      <c r="D63" s="59" t="s">
        <v>46</v>
      </c>
      <c r="E63" s="60">
        <v>603.84</v>
      </c>
      <c r="F63" s="4" t="s">
        <v>27</v>
      </c>
    </row>
    <row r="64" spans="1:6" ht="15.75" x14ac:dyDescent="0.25">
      <c r="A64" s="2">
        <v>613</v>
      </c>
      <c r="B64" s="2" t="s">
        <v>26</v>
      </c>
      <c r="C64" s="33" t="s">
        <v>70</v>
      </c>
      <c r="D64" s="59" t="s">
        <v>48</v>
      </c>
      <c r="E64" s="60">
        <v>347.71</v>
      </c>
      <c r="F64" s="4" t="s">
        <v>27</v>
      </c>
    </row>
    <row r="65" spans="1:6" ht="15.75" x14ac:dyDescent="0.25">
      <c r="A65" s="2">
        <v>613</v>
      </c>
      <c r="B65" s="2" t="s">
        <v>26</v>
      </c>
      <c r="C65" s="33" t="s">
        <v>70</v>
      </c>
      <c r="D65" s="59" t="s">
        <v>48</v>
      </c>
      <c r="E65" s="60">
        <v>263.77999999999997</v>
      </c>
      <c r="F65" s="4" t="s">
        <v>27</v>
      </c>
    </row>
    <row r="66" spans="1:6" ht="31.5" x14ac:dyDescent="0.25">
      <c r="A66" s="2">
        <v>613</v>
      </c>
      <c r="B66" s="2" t="s">
        <v>26</v>
      </c>
      <c r="C66" s="33" t="s">
        <v>71</v>
      </c>
      <c r="D66" s="59" t="s">
        <v>52</v>
      </c>
      <c r="E66" s="60">
        <v>2300</v>
      </c>
      <c r="F66" s="4" t="s">
        <v>27</v>
      </c>
    </row>
    <row r="67" spans="1:6" ht="15.75" x14ac:dyDescent="0.25">
      <c r="A67" s="2">
        <v>613</v>
      </c>
      <c r="B67" s="2" t="s">
        <v>26</v>
      </c>
      <c r="C67" s="33" t="s">
        <v>72</v>
      </c>
      <c r="D67" s="59" t="s">
        <v>46</v>
      </c>
      <c r="E67" s="60">
        <v>200</v>
      </c>
      <c r="F67" s="4" t="s">
        <v>27</v>
      </c>
    </row>
    <row r="68" spans="1:6" ht="15.75" x14ac:dyDescent="0.25">
      <c r="A68" s="2">
        <v>613</v>
      </c>
      <c r="B68" s="2" t="s">
        <v>26</v>
      </c>
      <c r="C68" s="33" t="s">
        <v>72</v>
      </c>
      <c r="D68" s="59" t="s">
        <v>46</v>
      </c>
      <c r="E68" s="60">
        <v>632</v>
      </c>
      <c r="F68" s="4" t="s">
        <v>27</v>
      </c>
    </row>
    <row r="69" spans="1:6" ht="15.75" x14ac:dyDescent="0.25">
      <c r="A69" s="2">
        <v>613</v>
      </c>
      <c r="B69" s="2" t="s">
        <v>26</v>
      </c>
      <c r="C69" s="33" t="s">
        <v>72</v>
      </c>
      <c r="D69" s="59" t="s">
        <v>46</v>
      </c>
      <c r="E69" s="60">
        <v>510</v>
      </c>
      <c r="F69" s="4" t="s">
        <v>27</v>
      </c>
    </row>
    <row r="70" spans="1:6" ht="15.75" x14ac:dyDescent="0.25">
      <c r="A70" s="2">
        <v>613</v>
      </c>
      <c r="B70" s="2" t="s">
        <v>26</v>
      </c>
      <c r="C70" s="33" t="s">
        <v>72</v>
      </c>
      <c r="D70" s="59" t="s">
        <v>46</v>
      </c>
      <c r="E70" s="60">
        <v>280</v>
      </c>
      <c r="F70" s="4" t="s">
        <v>27</v>
      </c>
    </row>
    <row r="71" spans="1:6" ht="15.75" x14ac:dyDescent="0.25">
      <c r="A71" s="2">
        <v>613</v>
      </c>
      <c r="B71" s="2" t="s">
        <v>26</v>
      </c>
      <c r="C71" s="33" t="s">
        <v>72</v>
      </c>
      <c r="D71" s="59" t="s">
        <v>46</v>
      </c>
      <c r="E71" s="60">
        <v>260</v>
      </c>
      <c r="F71" s="4" t="s">
        <v>27</v>
      </c>
    </row>
    <row r="72" spans="1:6" ht="15.75" x14ac:dyDescent="0.25">
      <c r="A72" s="2">
        <v>613</v>
      </c>
      <c r="B72" s="2" t="s">
        <v>26</v>
      </c>
      <c r="C72" s="33" t="s">
        <v>72</v>
      </c>
      <c r="D72" s="59" t="s">
        <v>46</v>
      </c>
      <c r="E72" s="60">
        <v>348</v>
      </c>
      <c r="F72" s="4" t="s">
        <v>27</v>
      </c>
    </row>
    <row r="73" spans="1:6" ht="15.75" x14ac:dyDescent="0.25">
      <c r="A73" s="2">
        <v>613</v>
      </c>
      <c r="B73" s="2" t="s">
        <v>26</v>
      </c>
      <c r="C73" s="33" t="s">
        <v>72</v>
      </c>
      <c r="D73" s="59" t="s">
        <v>46</v>
      </c>
      <c r="E73" s="60">
        <v>434</v>
      </c>
      <c r="F73" s="4" t="s">
        <v>27</v>
      </c>
    </row>
    <row r="74" spans="1:6" ht="15.75" x14ac:dyDescent="0.25">
      <c r="A74" s="2">
        <v>613</v>
      </c>
      <c r="B74" s="2" t="s">
        <v>26</v>
      </c>
      <c r="C74" s="33" t="s">
        <v>72</v>
      </c>
      <c r="D74" s="59" t="s">
        <v>46</v>
      </c>
      <c r="E74" s="60">
        <v>720</v>
      </c>
      <c r="F74" s="4" t="s">
        <v>27</v>
      </c>
    </row>
    <row r="75" spans="1:6" ht="15.75" x14ac:dyDescent="0.25">
      <c r="A75" s="2">
        <v>613</v>
      </c>
      <c r="B75" s="2" t="s">
        <v>26</v>
      </c>
      <c r="C75" s="33" t="s">
        <v>72</v>
      </c>
      <c r="D75" s="59" t="s">
        <v>46</v>
      </c>
      <c r="E75" s="60">
        <v>200</v>
      </c>
      <c r="F75" s="4" t="s">
        <v>27</v>
      </c>
    </row>
    <row r="76" spans="1:6" ht="15.75" x14ac:dyDescent="0.25">
      <c r="A76" s="2">
        <v>613</v>
      </c>
      <c r="B76" s="2" t="s">
        <v>26</v>
      </c>
      <c r="C76" s="33" t="s">
        <v>72</v>
      </c>
      <c r="D76" s="59" t="s">
        <v>46</v>
      </c>
      <c r="E76" s="60">
        <v>120</v>
      </c>
      <c r="F76" s="4" t="s">
        <v>27</v>
      </c>
    </row>
    <row r="77" spans="1:6" ht="15.75" x14ac:dyDescent="0.25">
      <c r="A77" s="2">
        <v>613</v>
      </c>
      <c r="B77" s="2" t="s">
        <v>26</v>
      </c>
      <c r="C77" s="33" t="s">
        <v>72</v>
      </c>
      <c r="D77" s="59" t="s">
        <v>46</v>
      </c>
      <c r="E77" s="60">
        <v>308</v>
      </c>
      <c r="F77" s="4" t="s">
        <v>27</v>
      </c>
    </row>
    <row r="78" spans="1:6" ht="15.75" x14ac:dyDescent="0.25">
      <c r="A78" s="2">
        <v>613</v>
      </c>
      <c r="B78" s="2" t="s">
        <v>26</v>
      </c>
      <c r="C78" s="33" t="s">
        <v>73</v>
      </c>
      <c r="D78" s="59" t="s">
        <v>93</v>
      </c>
      <c r="E78" s="60">
        <v>159</v>
      </c>
      <c r="F78" s="4" t="s">
        <v>27</v>
      </c>
    </row>
    <row r="79" spans="1:6" ht="15.75" x14ac:dyDescent="0.25">
      <c r="A79" s="2">
        <v>613</v>
      </c>
      <c r="B79" s="2" t="s">
        <v>26</v>
      </c>
      <c r="C79" s="33" t="s">
        <v>73</v>
      </c>
      <c r="D79" s="59" t="s">
        <v>54</v>
      </c>
      <c r="E79" s="60">
        <v>159</v>
      </c>
      <c r="F79" s="4" t="s">
        <v>27</v>
      </c>
    </row>
    <row r="80" spans="1:6" ht="15.75" x14ac:dyDescent="0.25">
      <c r="A80" s="2">
        <v>613</v>
      </c>
      <c r="B80" s="2" t="s">
        <v>26</v>
      </c>
      <c r="C80" s="33" t="s">
        <v>74</v>
      </c>
      <c r="D80" s="59" t="s">
        <v>92</v>
      </c>
      <c r="E80" s="60">
        <v>816</v>
      </c>
      <c r="F80" s="4" t="s">
        <v>27</v>
      </c>
    </row>
    <row r="81" spans="1:6" ht="15.75" x14ac:dyDescent="0.25">
      <c r="A81" s="2">
        <v>613</v>
      </c>
      <c r="B81" s="2" t="s">
        <v>26</v>
      </c>
      <c r="C81" s="33" t="s">
        <v>75</v>
      </c>
      <c r="D81" s="59" t="s">
        <v>94</v>
      </c>
      <c r="E81" s="60">
        <v>1155</v>
      </c>
      <c r="F81" s="4" t="s">
        <v>27</v>
      </c>
    </row>
    <row r="82" spans="1:6" ht="15.75" x14ac:dyDescent="0.25">
      <c r="A82" s="2">
        <v>613</v>
      </c>
      <c r="B82" s="2" t="s">
        <v>26</v>
      </c>
      <c r="C82" s="33" t="s">
        <v>37</v>
      </c>
      <c r="D82" s="59" t="s">
        <v>94</v>
      </c>
      <c r="E82" s="60">
        <v>1548.71</v>
      </c>
      <c r="F82" s="4" t="s">
        <v>27</v>
      </c>
    </row>
    <row r="83" spans="1:6" ht="15.75" x14ac:dyDescent="0.25">
      <c r="A83" s="2">
        <v>613</v>
      </c>
      <c r="B83" s="2" t="s">
        <v>26</v>
      </c>
      <c r="C83" s="33" t="s">
        <v>70</v>
      </c>
      <c r="D83" s="59" t="s">
        <v>95</v>
      </c>
      <c r="E83" s="60">
        <v>95.92</v>
      </c>
      <c r="F83" s="4" t="s">
        <v>27</v>
      </c>
    </row>
    <row r="84" spans="1:6" ht="15.75" x14ac:dyDescent="0.25">
      <c r="A84" s="2">
        <v>613</v>
      </c>
      <c r="B84" s="2" t="s">
        <v>26</v>
      </c>
      <c r="C84" s="71" t="s">
        <v>76</v>
      </c>
      <c r="D84" s="70" t="s">
        <v>96</v>
      </c>
      <c r="E84" s="69">
        <v>89.5</v>
      </c>
      <c r="F84" s="4" t="s">
        <v>27</v>
      </c>
    </row>
    <row r="85" spans="1:6" ht="15.75" x14ac:dyDescent="0.25">
      <c r="A85" s="2">
        <v>613</v>
      </c>
      <c r="B85" s="2" t="s">
        <v>26</v>
      </c>
      <c r="C85" s="71" t="s">
        <v>76</v>
      </c>
      <c r="D85" s="70" t="s">
        <v>97</v>
      </c>
      <c r="E85" s="69">
        <v>99</v>
      </c>
      <c r="F85" s="4" t="s">
        <v>27</v>
      </c>
    </row>
    <row r="86" spans="1:6" ht="15.75" x14ac:dyDescent="0.25">
      <c r="A86" s="2">
        <v>613</v>
      </c>
      <c r="B86" s="2" t="s">
        <v>26</v>
      </c>
      <c r="C86" s="71" t="s">
        <v>76</v>
      </c>
      <c r="D86" s="70" t="s">
        <v>98</v>
      </c>
      <c r="E86" s="69">
        <v>908.78200000000004</v>
      </c>
      <c r="F86" s="4" t="s">
        <v>27</v>
      </c>
    </row>
    <row r="87" spans="1:6" ht="15.75" x14ac:dyDescent="0.25">
      <c r="A87" s="2">
        <v>613</v>
      </c>
      <c r="B87" s="2" t="s">
        <v>26</v>
      </c>
      <c r="C87" s="71" t="s">
        <v>74</v>
      </c>
      <c r="D87" s="70" t="s">
        <v>99</v>
      </c>
      <c r="E87" s="69">
        <v>272</v>
      </c>
      <c r="F87" s="4" t="s">
        <v>27</v>
      </c>
    </row>
    <row r="88" spans="1:6" ht="15.75" x14ac:dyDescent="0.25">
      <c r="A88" s="2">
        <v>613</v>
      </c>
      <c r="B88" s="2" t="s">
        <v>26</v>
      </c>
      <c r="C88" s="71" t="s">
        <v>74</v>
      </c>
      <c r="D88" s="70" t="s">
        <v>100</v>
      </c>
      <c r="E88" s="69">
        <v>149.6</v>
      </c>
      <c r="F88" s="4" t="s">
        <v>27</v>
      </c>
    </row>
    <row r="89" spans="1:6" ht="15.75" x14ac:dyDescent="0.25">
      <c r="A89" s="2">
        <v>613</v>
      </c>
      <c r="B89" s="2" t="s">
        <v>26</v>
      </c>
      <c r="C89" s="71" t="s">
        <v>77</v>
      </c>
      <c r="D89" s="70" t="s">
        <v>54</v>
      </c>
      <c r="E89" s="69">
        <v>2510</v>
      </c>
      <c r="F89" s="4" t="s">
        <v>27</v>
      </c>
    </row>
    <row r="90" spans="1:6" ht="15.75" x14ac:dyDescent="0.25">
      <c r="A90" s="2">
        <v>613</v>
      </c>
      <c r="B90" s="2" t="s">
        <v>26</v>
      </c>
      <c r="C90" s="71" t="s">
        <v>77</v>
      </c>
      <c r="D90" s="70" t="s">
        <v>54</v>
      </c>
      <c r="E90" s="69">
        <v>390</v>
      </c>
      <c r="F90" s="4" t="s">
        <v>27</v>
      </c>
    </row>
    <row r="91" spans="1:6" ht="15.75" x14ac:dyDescent="0.25">
      <c r="A91" s="2">
        <v>613</v>
      </c>
      <c r="B91" s="2" t="s">
        <v>26</v>
      </c>
      <c r="C91" s="71" t="s">
        <v>77</v>
      </c>
      <c r="D91" s="70" t="s">
        <v>54</v>
      </c>
      <c r="E91" s="69">
        <v>1230</v>
      </c>
      <c r="F91" s="4" t="s">
        <v>27</v>
      </c>
    </row>
    <row r="92" spans="1:6" ht="31.5" x14ac:dyDescent="0.25">
      <c r="A92" s="2">
        <v>613</v>
      </c>
      <c r="B92" s="2" t="s">
        <v>26</v>
      </c>
      <c r="C92" s="71" t="s">
        <v>78</v>
      </c>
      <c r="D92" s="70" t="s">
        <v>46</v>
      </c>
      <c r="E92" s="69">
        <v>1207</v>
      </c>
      <c r="F92" s="4" t="s">
        <v>27</v>
      </c>
    </row>
    <row r="93" spans="1:6" ht="15.75" x14ac:dyDescent="0.25">
      <c r="A93" s="2">
        <v>613</v>
      </c>
      <c r="B93" s="2" t="s">
        <v>26</v>
      </c>
      <c r="C93" s="71" t="s">
        <v>79</v>
      </c>
      <c r="D93" s="70" t="s">
        <v>48</v>
      </c>
      <c r="E93" s="69">
        <v>30</v>
      </c>
      <c r="F93" s="4" t="s">
        <v>27</v>
      </c>
    </row>
    <row r="94" spans="1:6" ht="15.75" x14ac:dyDescent="0.25">
      <c r="A94" s="2">
        <v>613</v>
      </c>
      <c r="B94" s="2" t="s">
        <v>26</v>
      </c>
      <c r="C94" s="71" t="s">
        <v>79</v>
      </c>
      <c r="D94" s="70" t="s">
        <v>48</v>
      </c>
      <c r="E94" s="69">
        <v>150</v>
      </c>
      <c r="F94" s="4" t="s">
        <v>27</v>
      </c>
    </row>
    <row r="95" spans="1:6" ht="15.75" x14ac:dyDescent="0.25">
      <c r="A95" s="2">
        <v>613</v>
      </c>
      <c r="B95" s="2" t="s">
        <v>26</v>
      </c>
      <c r="C95" s="71" t="s">
        <v>79</v>
      </c>
      <c r="D95" s="70" t="s">
        <v>48</v>
      </c>
      <c r="E95" s="69">
        <v>30</v>
      </c>
      <c r="F95" s="4" t="s">
        <v>27</v>
      </c>
    </row>
    <row r="96" spans="1:6" ht="15.75" x14ac:dyDescent="0.25">
      <c r="A96" s="2">
        <v>613</v>
      </c>
      <c r="B96" s="2" t="s">
        <v>26</v>
      </c>
      <c r="C96" s="71" t="s">
        <v>79</v>
      </c>
      <c r="D96" s="70" t="s">
        <v>48</v>
      </c>
      <c r="E96" s="69">
        <v>30</v>
      </c>
      <c r="F96" s="4" t="s">
        <v>27</v>
      </c>
    </row>
    <row r="97" spans="1:6" ht="15.75" x14ac:dyDescent="0.25">
      <c r="A97" s="2">
        <v>613</v>
      </c>
      <c r="B97" s="2" t="s">
        <v>26</v>
      </c>
      <c r="C97" s="71" t="s">
        <v>79</v>
      </c>
      <c r="D97" s="70" t="s">
        <v>48</v>
      </c>
      <c r="E97" s="69">
        <v>30</v>
      </c>
      <c r="F97" s="4" t="s">
        <v>27</v>
      </c>
    </row>
    <row r="98" spans="1:6" ht="15.75" x14ac:dyDescent="0.25">
      <c r="A98" s="2">
        <v>613</v>
      </c>
      <c r="B98" s="2" t="s">
        <v>26</v>
      </c>
      <c r="C98" s="71" t="s">
        <v>79</v>
      </c>
      <c r="D98" s="70" t="s">
        <v>48</v>
      </c>
      <c r="E98" s="69">
        <v>30</v>
      </c>
      <c r="F98" s="4" t="s">
        <v>27</v>
      </c>
    </row>
    <row r="99" spans="1:6" ht="15.75" x14ac:dyDescent="0.25">
      <c r="A99" s="2">
        <v>613</v>
      </c>
      <c r="B99" s="2" t="s">
        <v>26</v>
      </c>
      <c r="C99" s="71" t="s">
        <v>79</v>
      </c>
      <c r="D99" s="70" t="s">
        <v>48</v>
      </c>
      <c r="E99" s="69">
        <v>30</v>
      </c>
      <c r="F99" s="4" t="s">
        <v>27</v>
      </c>
    </row>
    <row r="100" spans="1:6" ht="15.75" x14ac:dyDescent="0.25">
      <c r="A100" s="2">
        <v>613</v>
      </c>
      <c r="B100" s="2" t="s">
        <v>26</v>
      </c>
      <c r="C100" s="71" t="s">
        <v>79</v>
      </c>
      <c r="D100" s="70" t="s">
        <v>48</v>
      </c>
      <c r="E100" s="69">
        <v>30</v>
      </c>
      <c r="F100" s="4" t="s">
        <v>27</v>
      </c>
    </row>
    <row r="101" spans="1:6" ht="15.75" x14ac:dyDescent="0.25">
      <c r="A101" s="2">
        <v>613</v>
      </c>
      <c r="B101" s="2" t="s">
        <v>26</v>
      </c>
      <c r="C101" s="71" t="s">
        <v>79</v>
      </c>
      <c r="D101" s="70" t="s">
        <v>48</v>
      </c>
      <c r="E101" s="69">
        <v>30</v>
      </c>
      <c r="F101" s="4" t="s">
        <v>27</v>
      </c>
    </row>
    <row r="102" spans="1:6" ht="15.75" x14ac:dyDescent="0.25">
      <c r="A102" s="2">
        <v>613</v>
      </c>
      <c r="B102" s="2" t="s">
        <v>26</v>
      </c>
      <c r="C102" s="71" t="s">
        <v>79</v>
      </c>
      <c r="D102" s="70" t="s">
        <v>48</v>
      </c>
      <c r="E102" s="69">
        <v>30</v>
      </c>
      <c r="F102" s="4" t="s">
        <v>27</v>
      </c>
    </row>
    <row r="103" spans="1:6" ht="15.75" x14ac:dyDescent="0.25">
      <c r="A103" s="2">
        <v>613</v>
      </c>
      <c r="B103" s="2" t="s">
        <v>26</v>
      </c>
      <c r="C103" s="71" t="s">
        <v>79</v>
      </c>
      <c r="D103" s="70" t="s">
        <v>48</v>
      </c>
      <c r="E103" s="69">
        <v>30</v>
      </c>
      <c r="F103" s="4" t="s">
        <v>27</v>
      </c>
    </row>
    <row r="104" spans="1:6" ht="15.75" x14ac:dyDescent="0.25">
      <c r="A104" s="2">
        <v>613</v>
      </c>
      <c r="B104" s="2" t="s">
        <v>26</v>
      </c>
      <c r="C104" s="71" t="s">
        <v>79</v>
      </c>
      <c r="D104" s="70" t="s">
        <v>48</v>
      </c>
      <c r="E104" s="69">
        <v>30</v>
      </c>
      <c r="F104" s="4" t="s">
        <v>27</v>
      </c>
    </row>
    <row r="105" spans="1:6" ht="15.75" x14ac:dyDescent="0.25">
      <c r="A105" s="2">
        <v>613</v>
      </c>
      <c r="B105" s="2" t="s">
        <v>26</v>
      </c>
      <c r="C105" s="71" t="s">
        <v>79</v>
      </c>
      <c r="D105" s="70" t="s">
        <v>48</v>
      </c>
      <c r="E105" s="69">
        <v>30</v>
      </c>
      <c r="F105" s="4" t="s">
        <v>27</v>
      </c>
    </row>
    <row r="106" spans="1:6" ht="15.75" x14ac:dyDescent="0.25">
      <c r="A106" s="2">
        <v>613</v>
      </c>
      <c r="B106" s="2" t="s">
        <v>26</v>
      </c>
      <c r="C106" s="71" t="s">
        <v>79</v>
      </c>
      <c r="D106" s="70" t="s">
        <v>48</v>
      </c>
      <c r="E106" s="69">
        <v>30</v>
      </c>
      <c r="F106" s="4" t="s">
        <v>27</v>
      </c>
    </row>
    <row r="107" spans="1:6" ht="15.75" x14ac:dyDescent="0.25">
      <c r="A107" s="2">
        <v>613</v>
      </c>
      <c r="B107" s="2" t="s">
        <v>26</v>
      </c>
      <c r="C107" s="71" t="s">
        <v>79</v>
      </c>
      <c r="D107" s="70" t="s">
        <v>48</v>
      </c>
      <c r="E107" s="69">
        <v>30</v>
      </c>
      <c r="F107" s="4" t="s">
        <v>27</v>
      </c>
    </row>
    <row r="108" spans="1:6" ht="15.75" x14ac:dyDescent="0.25">
      <c r="A108" s="2">
        <v>613</v>
      </c>
      <c r="B108" s="2" t="s">
        <v>26</v>
      </c>
      <c r="C108" s="71" t="s">
        <v>79</v>
      </c>
      <c r="D108" s="70" t="s">
        <v>48</v>
      </c>
      <c r="E108" s="69">
        <v>20</v>
      </c>
      <c r="F108" s="4" t="s">
        <v>27</v>
      </c>
    </row>
    <row r="109" spans="1:6" ht="15.75" x14ac:dyDescent="0.25">
      <c r="A109" s="2">
        <v>613</v>
      </c>
      <c r="B109" s="2" t="s">
        <v>26</v>
      </c>
      <c r="C109" s="71" t="s">
        <v>79</v>
      </c>
      <c r="D109" s="70" t="s">
        <v>48</v>
      </c>
      <c r="E109" s="69">
        <v>30</v>
      </c>
      <c r="F109" s="4" t="s">
        <v>27</v>
      </c>
    </row>
    <row r="110" spans="1:6" ht="15.75" x14ac:dyDescent="0.25">
      <c r="A110" s="2">
        <v>613</v>
      </c>
      <c r="B110" s="2" t="s">
        <v>26</v>
      </c>
      <c r="C110" s="71" t="s">
        <v>79</v>
      </c>
      <c r="D110" s="70" t="s">
        <v>48</v>
      </c>
      <c r="E110" s="69">
        <v>40</v>
      </c>
      <c r="F110" s="4" t="s">
        <v>27</v>
      </c>
    </row>
    <row r="111" spans="1:6" ht="15.75" x14ac:dyDescent="0.25">
      <c r="A111" s="2">
        <v>613</v>
      </c>
      <c r="B111" s="2" t="s">
        <v>26</v>
      </c>
      <c r="C111" s="71" t="s">
        <v>79</v>
      </c>
      <c r="D111" s="70" t="s">
        <v>48</v>
      </c>
      <c r="E111" s="69">
        <v>160</v>
      </c>
      <c r="F111" s="4" t="s">
        <v>27</v>
      </c>
    </row>
    <row r="112" spans="1:6" ht="15.75" x14ac:dyDescent="0.25">
      <c r="A112" s="2">
        <v>613</v>
      </c>
      <c r="B112" s="2" t="s">
        <v>26</v>
      </c>
      <c r="C112" s="71" t="s">
        <v>79</v>
      </c>
      <c r="D112" s="70" t="s">
        <v>48</v>
      </c>
      <c r="E112" s="69">
        <v>40</v>
      </c>
      <c r="F112" s="4" t="s">
        <v>27</v>
      </c>
    </row>
    <row r="113" spans="1:6" ht="15.75" x14ac:dyDescent="0.25">
      <c r="A113" s="2">
        <v>613</v>
      </c>
      <c r="B113" s="2" t="s">
        <v>26</v>
      </c>
      <c r="C113" s="71" t="s">
        <v>79</v>
      </c>
      <c r="D113" s="70" t="s">
        <v>48</v>
      </c>
      <c r="E113" s="69">
        <v>30</v>
      </c>
      <c r="F113" s="4" t="s">
        <v>27</v>
      </c>
    </row>
    <row r="114" spans="1:6" ht="15.75" x14ac:dyDescent="0.25">
      <c r="A114" s="2">
        <v>613</v>
      </c>
      <c r="B114" s="2" t="s">
        <v>26</v>
      </c>
      <c r="C114" s="71" t="s">
        <v>79</v>
      </c>
      <c r="D114" s="70" t="s">
        <v>48</v>
      </c>
      <c r="E114" s="69">
        <v>30</v>
      </c>
      <c r="F114" s="4" t="s">
        <v>27</v>
      </c>
    </row>
    <row r="115" spans="1:6" ht="15.75" x14ac:dyDescent="0.25">
      <c r="A115" s="2">
        <v>613</v>
      </c>
      <c r="B115" s="2" t="s">
        <v>26</v>
      </c>
      <c r="C115" s="71" t="s">
        <v>79</v>
      </c>
      <c r="D115" s="70" t="s">
        <v>48</v>
      </c>
      <c r="E115" s="69">
        <v>30</v>
      </c>
      <c r="F115" s="4" t="s">
        <v>27</v>
      </c>
    </row>
    <row r="116" spans="1:6" ht="15.75" x14ac:dyDescent="0.25">
      <c r="A116" s="2">
        <v>613</v>
      </c>
      <c r="B116" s="2" t="s">
        <v>26</v>
      </c>
      <c r="C116" s="71" t="s">
        <v>79</v>
      </c>
      <c r="D116" s="70" t="s">
        <v>48</v>
      </c>
      <c r="E116" s="69">
        <v>272</v>
      </c>
      <c r="F116" s="4" t="s">
        <v>27</v>
      </c>
    </row>
    <row r="117" spans="1:6" ht="15.75" x14ac:dyDescent="0.25">
      <c r="A117" s="2">
        <v>613</v>
      </c>
      <c r="B117" s="2" t="s">
        <v>26</v>
      </c>
      <c r="C117" s="71" t="s">
        <v>35</v>
      </c>
      <c r="D117" s="70" t="s">
        <v>47</v>
      </c>
      <c r="E117" s="69">
        <v>47.36</v>
      </c>
      <c r="F117" s="4" t="s">
        <v>27</v>
      </c>
    </row>
    <row r="118" spans="1:6" ht="15.75" x14ac:dyDescent="0.25">
      <c r="A118" s="2">
        <v>613</v>
      </c>
      <c r="B118" s="2" t="s">
        <v>26</v>
      </c>
      <c r="C118" s="71" t="s">
        <v>80</v>
      </c>
      <c r="D118" s="70" t="s">
        <v>92</v>
      </c>
      <c r="E118" s="69">
        <v>500</v>
      </c>
      <c r="F118" s="4" t="s">
        <v>27</v>
      </c>
    </row>
    <row r="119" spans="1:6" ht="16.5" thickBot="1" x14ac:dyDescent="0.3">
      <c r="A119" s="2">
        <v>613</v>
      </c>
      <c r="B119" s="2" t="s">
        <v>26</v>
      </c>
      <c r="C119" s="71" t="s">
        <v>81</v>
      </c>
      <c r="D119" s="70" t="s">
        <v>48</v>
      </c>
      <c r="E119" s="69">
        <v>240.55</v>
      </c>
      <c r="F119" s="4" t="s">
        <v>27</v>
      </c>
    </row>
    <row r="120" spans="1:6" ht="16.5" thickTop="1" x14ac:dyDescent="0.25">
      <c r="A120" s="2">
        <v>613</v>
      </c>
      <c r="B120" s="2" t="s">
        <v>26</v>
      </c>
      <c r="C120" s="72" t="s">
        <v>82</v>
      </c>
      <c r="D120" s="75" t="s">
        <v>51</v>
      </c>
      <c r="E120" s="47">
        <v>3944</v>
      </c>
      <c r="F120" s="4" t="s">
        <v>27</v>
      </c>
    </row>
    <row r="121" spans="1:6" ht="15.75" x14ac:dyDescent="0.25">
      <c r="A121" s="2">
        <v>613</v>
      </c>
      <c r="B121" s="2" t="s">
        <v>26</v>
      </c>
      <c r="C121" s="78" t="s">
        <v>83</v>
      </c>
      <c r="D121" s="77" t="s">
        <v>48</v>
      </c>
      <c r="E121" s="56">
        <v>3542.75</v>
      </c>
      <c r="F121" s="4" t="s">
        <v>27</v>
      </c>
    </row>
    <row r="122" spans="1:6" ht="15.75" x14ac:dyDescent="0.25">
      <c r="A122" s="2">
        <v>613</v>
      </c>
      <c r="B122" s="2" t="s">
        <v>26</v>
      </c>
      <c r="C122" s="73" t="s">
        <v>84</v>
      </c>
      <c r="D122" s="76" t="s">
        <v>101</v>
      </c>
      <c r="E122" s="56">
        <v>362</v>
      </c>
      <c r="F122" s="4" t="s">
        <v>27</v>
      </c>
    </row>
    <row r="123" spans="1:6" ht="15.75" x14ac:dyDescent="0.25">
      <c r="A123" s="2">
        <v>613</v>
      </c>
      <c r="B123" s="2" t="s">
        <v>26</v>
      </c>
      <c r="C123" s="73" t="s">
        <v>85</v>
      </c>
      <c r="D123" s="77" t="s">
        <v>102</v>
      </c>
      <c r="E123" s="56">
        <v>600</v>
      </c>
      <c r="F123" s="4" t="s">
        <v>27</v>
      </c>
    </row>
    <row r="124" spans="1:6" ht="15.75" x14ac:dyDescent="0.25">
      <c r="A124" s="2">
        <v>613</v>
      </c>
      <c r="B124" s="2" t="s">
        <v>26</v>
      </c>
      <c r="C124" s="73" t="s">
        <v>85</v>
      </c>
      <c r="D124" s="77" t="s">
        <v>103</v>
      </c>
      <c r="E124" s="56">
        <v>1354.8</v>
      </c>
      <c r="F124" s="4" t="s">
        <v>27</v>
      </c>
    </row>
    <row r="125" spans="1:6" ht="15.75" x14ac:dyDescent="0.25">
      <c r="A125" s="2">
        <v>613</v>
      </c>
      <c r="B125" s="2" t="s">
        <v>26</v>
      </c>
      <c r="C125" s="73" t="s">
        <v>85</v>
      </c>
      <c r="D125" s="77" t="s">
        <v>104</v>
      </c>
      <c r="E125" s="56">
        <v>1543.5</v>
      </c>
      <c r="F125" s="4" t="s">
        <v>27</v>
      </c>
    </row>
    <row r="126" spans="1:6" ht="15.75" x14ac:dyDescent="0.25">
      <c r="A126" s="2">
        <v>613</v>
      </c>
      <c r="B126" s="2" t="s">
        <v>26</v>
      </c>
      <c r="C126" s="73" t="s">
        <v>86</v>
      </c>
      <c r="D126" s="77" t="s">
        <v>102</v>
      </c>
      <c r="E126" s="56">
        <v>500</v>
      </c>
      <c r="F126" s="4" t="s">
        <v>27</v>
      </c>
    </row>
    <row r="127" spans="1:6" ht="15.75" x14ac:dyDescent="0.25">
      <c r="A127" s="2">
        <v>613</v>
      </c>
      <c r="B127" s="2" t="s">
        <v>26</v>
      </c>
      <c r="C127" s="73" t="s">
        <v>86</v>
      </c>
      <c r="D127" s="77" t="s">
        <v>103</v>
      </c>
      <c r="E127" s="56">
        <v>923.2</v>
      </c>
      <c r="F127" s="4" t="s">
        <v>27</v>
      </c>
    </row>
    <row r="128" spans="1:6" ht="15.75" x14ac:dyDescent="0.25">
      <c r="A128" s="2">
        <v>613</v>
      </c>
      <c r="B128" s="2" t="s">
        <v>26</v>
      </c>
      <c r="C128" s="73" t="s">
        <v>86</v>
      </c>
      <c r="D128" s="77" t="s">
        <v>104</v>
      </c>
      <c r="E128" s="56">
        <v>1029</v>
      </c>
      <c r="F128" s="4" t="s">
        <v>27</v>
      </c>
    </row>
    <row r="129" spans="1:6" ht="15.75" x14ac:dyDescent="0.25">
      <c r="A129" s="2">
        <v>613</v>
      </c>
      <c r="B129" s="2" t="s">
        <v>26</v>
      </c>
      <c r="C129" s="55"/>
      <c r="D129" s="46"/>
      <c r="E129" s="56"/>
      <c r="F129" s="4" t="s">
        <v>27</v>
      </c>
    </row>
    <row r="130" spans="1:6" ht="15.75" x14ac:dyDescent="0.25">
      <c r="A130" s="48" t="s">
        <v>5</v>
      </c>
      <c r="B130" s="48"/>
      <c r="C130" s="49"/>
      <c r="D130" s="50"/>
      <c r="E130" s="51">
        <f>SUM(E14:E129)</f>
        <v>64693.502</v>
      </c>
      <c r="F130" s="48"/>
    </row>
    <row r="131" spans="1:6" x14ac:dyDescent="0.25">
      <c r="C131" s="80" t="s">
        <v>17</v>
      </c>
      <c r="D131" s="81"/>
      <c r="E131" s="81"/>
      <c r="F131" s="81"/>
    </row>
    <row r="132" spans="1:6" x14ac:dyDescent="0.25">
      <c r="C132" s="82"/>
      <c r="D132" s="82"/>
      <c r="E132" s="82"/>
      <c r="F132" s="82"/>
    </row>
    <row r="134" spans="1:6" ht="15.75" x14ac:dyDescent="0.25">
      <c r="E134" s="31"/>
    </row>
    <row r="135" spans="1:6" x14ac:dyDescent="0.25">
      <c r="E135" s="32"/>
    </row>
  </sheetData>
  <protectedRanges>
    <protectedRange sqref="E14:E23" name="Range2_1_1_1_1"/>
    <protectedRange sqref="E61 E38:E51" name="Range2_1_1_1_2"/>
  </protectedRanges>
  <mergeCells count="8">
    <mergeCell ref="A12:D12"/>
    <mergeCell ref="C131:F132"/>
    <mergeCell ref="A2:F7"/>
    <mergeCell ref="A9:D9"/>
    <mergeCell ref="E9:F9"/>
    <mergeCell ref="A10:D10"/>
    <mergeCell ref="E10:F11"/>
    <mergeCell ref="A11:D11"/>
  </mergeCells>
  <dataValidations count="2">
    <dataValidation type="whole" allowBlank="1" showErrorMessage="1" errorTitle="Gabim ne te dhena" error="Ju lutem Shkruani Shumen" promptTitle="Shuma" prompt="Shkru" sqref="E130">
      <formula1>0</formula1>
      <formula2>99999999999999</formula2>
    </dataValidation>
    <dataValidation type="decimal" allowBlank="1" showErrorMessage="1" errorTitle="Gabim ne te dhena" error="Ju lutem Shkruani Shumen" promptTitle="Shuma" prompt="Shkru" sqref="E14:E23 E120:E129 E61 E38:E51">
      <formula1>0</formula1>
      <formula2>99999999999999</formula2>
    </dataValidation>
  </dataValidation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workbookViewId="0">
      <selection activeCell="A10" sqref="A10:D10"/>
    </sheetView>
  </sheetViews>
  <sheetFormatPr defaultRowHeight="15" x14ac:dyDescent="0.25"/>
  <cols>
    <col min="1" max="1" width="9.85546875" customWidth="1"/>
    <col min="2" max="2" width="22.140625" customWidth="1"/>
    <col min="3" max="3" width="21.42578125" customWidth="1"/>
    <col min="4" max="4" width="20.42578125" customWidth="1"/>
    <col min="5" max="5" width="15" customWidth="1"/>
    <col min="6" max="6" width="19" customWidth="1"/>
  </cols>
  <sheetData>
    <row r="1" spans="1:6" ht="29.25" customHeight="1" x14ac:dyDescent="0.25">
      <c r="A1" s="1"/>
      <c r="B1" s="1"/>
      <c r="C1" s="1"/>
      <c r="D1" s="1"/>
      <c r="E1" s="1"/>
      <c r="F1" s="1"/>
    </row>
    <row r="2" spans="1:6" ht="37.5" customHeight="1" x14ac:dyDescent="0.25">
      <c r="A2" s="83" t="s">
        <v>14</v>
      </c>
      <c r="B2" s="83"/>
      <c r="C2" s="83"/>
      <c r="D2" s="83"/>
      <c r="E2" s="83"/>
      <c r="F2" s="83"/>
    </row>
    <row r="3" spans="1:6" x14ac:dyDescent="0.25">
      <c r="A3" s="83"/>
      <c r="B3" s="83"/>
      <c r="C3" s="83"/>
      <c r="D3" s="83"/>
      <c r="E3" s="83"/>
      <c r="F3" s="83"/>
    </row>
    <row r="4" spans="1:6" x14ac:dyDescent="0.25">
      <c r="A4" s="83"/>
      <c r="B4" s="83"/>
      <c r="C4" s="83"/>
      <c r="D4" s="83"/>
      <c r="E4" s="83"/>
      <c r="F4" s="83"/>
    </row>
    <row r="5" spans="1:6" x14ac:dyDescent="0.25">
      <c r="A5" s="83"/>
      <c r="B5" s="83"/>
      <c r="C5" s="83"/>
      <c r="D5" s="83"/>
      <c r="E5" s="83"/>
      <c r="F5" s="83"/>
    </row>
    <row r="6" spans="1:6" x14ac:dyDescent="0.25">
      <c r="A6" s="83"/>
      <c r="B6" s="83"/>
      <c r="C6" s="83"/>
      <c r="D6" s="83"/>
      <c r="E6" s="83"/>
      <c r="F6" s="83"/>
    </row>
    <row r="7" spans="1:6" x14ac:dyDescent="0.25">
      <c r="A7" s="83"/>
      <c r="B7" s="83"/>
      <c r="C7" s="83"/>
      <c r="D7" s="83"/>
      <c r="E7" s="83"/>
      <c r="F7" s="83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84" t="s">
        <v>18</v>
      </c>
      <c r="B9" s="84"/>
      <c r="C9" s="84"/>
      <c r="D9" s="84"/>
      <c r="E9" s="85" t="s">
        <v>22</v>
      </c>
      <c r="F9" s="85"/>
    </row>
    <row r="10" spans="1:6" x14ac:dyDescent="0.25">
      <c r="A10" s="86" t="s">
        <v>106</v>
      </c>
      <c r="B10" s="86"/>
      <c r="C10" s="86"/>
      <c r="D10" s="86"/>
      <c r="E10" s="87" t="s">
        <v>19</v>
      </c>
      <c r="F10" s="87"/>
    </row>
    <row r="11" spans="1:6" x14ac:dyDescent="0.25">
      <c r="A11" s="88" t="s">
        <v>8</v>
      </c>
      <c r="B11" s="88"/>
      <c r="C11" s="88"/>
      <c r="D11" s="88"/>
      <c r="E11" s="87"/>
      <c r="F11" s="87"/>
    </row>
    <row r="12" spans="1:6" x14ac:dyDescent="0.25">
      <c r="A12" s="79"/>
      <c r="B12" s="79"/>
      <c r="C12" s="79"/>
      <c r="D12" s="79"/>
    </row>
    <row r="13" spans="1:6" ht="30.75" thickBot="1" x14ac:dyDescent="0.3">
      <c r="A13" s="22" t="s">
        <v>10</v>
      </c>
      <c r="B13" s="22" t="s">
        <v>9</v>
      </c>
      <c r="C13" s="22" t="s">
        <v>11</v>
      </c>
      <c r="D13" s="26" t="s">
        <v>12</v>
      </c>
      <c r="E13" s="22" t="s">
        <v>0</v>
      </c>
      <c r="F13" s="27" t="s">
        <v>13</v>
      </c>
    </row>
    <row r="14" spans="1:6" ht="17.25" thickTop="1" thickBot="1" x14ac:dyDescent="0.3">
      <c r="A14" s="22">
        <v>613</v>
      </c>
      <c r="B14" s="25" t="s">
        <v>26</v>
      </c>
      <c r="C14" s="61" t="s">
        <v>31</v>
      </c>
      <c r="D14" s="64" t="s">
        <v>45</v>
      </c>
      <c r="E14" s="62">
        <v>14.97</v>
      </c>
      <c r="F14" s="27" t="s">
        <v>29</v>
      </c>
    </row>
    <row r="15" spans="1:6" ht="17.25" thickTop="1" thickBot="1" x14ac:dyDescent="0.3">
      <c r="A15" s="22">
        <v>613</v>
      </c>
      <c r="B15" s="25" t="s">
        <v>26</v>
      </c>
      <c r="C15" s="61" t="s">
        <v>31</v>
      </c>
      <c r="D15" s="64" t="s">
        <v>45</v>
      </c>
      <c r="E15" s="63">
        <v>13.5</v>
      </c>
      <c r="F15" s="27" t="s">
        <v>29</v>
      </c>
    </row>
    <row r="16" spans="1:6" ht="17.25" thickTop="1" thickBot="1" x14ac:dyDescent="0.3">
      <c r="A16" s="22">
        <v>613</v>
      </c>
      <c r="B16" s="25" t="s">
        <v>26</v>
      </c>
      <c r="C16" s="61" t="s">
        <v>43</v>
      </c>
      <c r="D16" s="64" t="s">
        <v>46</v>
      </c>
      <c r="E16" s="63">
        <v>9.93</v>
      </c>
      <c r="F16" s="27" t="s">
        <v>29</v>
      </c>
    </row>
    <row r="17" spans="1:6" ht="17.25" thickTop="1" thickBot="1" x14ac:dyDescent="0.3">
      <c r="A17" s="22">
        <v>613</v>
      </c>
      <c r="B17" s="25" t="s">
        <v>26</v>
      </c>
      <c r="C17" s="61" t="s">
        <v>44</v>
      </c>
      <c r="D17" s="64" t="s">
        <v>47</v>
      </c>
      <c r="E17" s="63">
        <v>43.28</v>
      </c>
      <c r="F17" s="27" t="s">
        <v>29</v>
      </c>
    </row>
    <row r="18" spans="1:6" ht="17.25" thickTop="1" thickBot="1" x14ac:dyDescent="0.3">
      <c r="A18" s="22">
        <v>613</v>
      </c>
      <c r="B18" s="25" t="s">
        <v>26</v>
      </c>
      <c r="C18" s="61" t="s">
        <v>44</v>
      </c>
      <c r="D18" s="70" t="s">
        <v>48</v>
      </c>
      <c r="E18" s="69">
        <v>21.64</v>
      </c>
      <c r="F18" s="27" t="s">
        <v>29</v>
      </c>
    </row>
    <row r="19" spans="1:6" ht="17.25" thickTop="1" thickBot="1" x14ac:dyDescent="0.3">
      <c r="A19" s="22">
        <v>613</v>
      </c>
      <c r="B19" s="25" t="s">
        <v>26</v>
      </c>
      <c r="C19" s="61" t="s">
        <v>44</v>
      </c>
      <c r="D19" s="64" t="s">
        <v>48</v>
      </c>
      <c r="E19" s="63">
        <v>97.39</v>
      </c>
      <c r="F19" s="27" t="s">
        <v>29</v>
      </c>
    </row>
    <row r="20" spans="1:6" ht="17.25" thickTop="1" thickBot="1" x14ac:dyDescent="0.3">
      <c r="A20" s="22">
        <v>613</v>
      </c>
      <c r="B20" s="25" t="s">
        <v>26</v>
      </c>
      <c r="C20" s="61" t="s">
        <v>44</v>
      </c>
      <c r="D20" s="64" t="s">
        <v>48</v>
      </c>
      <c r="E20" s="63">
        <v>97.39</v>
      </c>
      <c r="F20" s="27" t="s">
        <v>29</v>
      </c>
    </row>
    <row r="21" spans="1:6" ht="17.25" thickTop="1" thickBot="1" x14ac:dyDescent="0.3">
      <c r="A21" s="22">
        <v>613</v>
      </c>
      <c r="B21" s="25" t="s">
        <v>26</v>
      </c>
      <c r="C21" s="61" t="s">
        <v>44</v>
      </c>
      <c r="D21" s="64" t="s">
        <v>48</v>
      </c>
      <c r="E21" s="63">
        <v>97.39</v>
      </c>
      <c r="F21" s="27" t="s">
        <v>29</v>
      </c>
    </row>
    <row r="22" spans="1:6" ht="17.25" thickTop="1" thickBot="1" x14ac:dyDescent="0.3">
      <c r="A22" s="22">
        <v>613</v>
      </c>
      <c r="B22" s="25" t="s">
        <v>26</v>
      </c>
      <c r="C22" s="61" t="s">
        <v>44</v>
      </c>
      <c r="D22" s="64" t="s">
        <v>48</v>
      </c>
      <c r="E22" s="63">
        <v>43.28</v>
      </c>
      <c r="F22" s="27" t="s">
        <v>29</v>
      </c>
    </row>
    <row r="23" spans="1:6" ht="17.25" thickTop="1" thickBot="1" x14ac:dyDescent="0.3">
      <c r="A23" s="22">
        <v>613</v>
      </c>
      <c r="B23" s="25" t="s">
        <v>26</v>
      </c>
      <c r="C23" s="61" t="s">
        <v>44</v>
      </c>
      <c r="D23" s="64" t="s">
        <v>48</v>
      </c>
      <c r="E23" s="63">
        <v>10.82</v>
      </c>
      <c r="F23" s="27" t="s">
        <v>29</v>
      </c>
    </row>
    <row r="24" spans="1:6" ht="17.25" thickTop="1" thickBot="1" x14ac:dyDescent="0.3">
      <c r="A24" s="22">
        <v>613</v>
      </c>
      <c r="B24" s="25" t="s">
        <v>26</v>
      </c>
      <c r="C24" s="61" t="s">
        <v>44</v>
      </c>
      <c r="D24" s="64" t="s">
        <v>48</v>
      </c>
      <c r="E24" s="63">
        <v>10.82</v>
      </c>
      <c r="F24" s="27" t="s">
        <v>29</v>
      </c>
    </row>
    <row r="25" spans="1:6" ht="17.25" thickTop="1" thickBot="1" x14ac:dyDescent="0.3">
      <c r="A25" s="22">
        <v>613</v>
      </c>
      <c r="B25" s="25" t="s">
        <v>26</v>
      </c>
      <c r="C25" s="61" t="s">
        <v>44</v>
      </c>
      <c r="D25" s="64" t="s">
        <v>48</v>
      </c>
      <c r="E25" s="63">
        <v>10.82</v>
      </c>
      <c r="F25" s="27" t="s">
        <v>29</v>
      </c>
    </row>
    <row r="26" spans="1:6" ht="17.25" thickTop="1" thickBot="1" x14ac:dyDescent="0.3">
      <c r="A26" s="22">
        <v>613</v>
      </c>
      <c r="B26" s="25" t="s">
        <v>26</v>
      </c>
      <c r="C26" s="61" t="s">
        <v>44</v>
      </c>
      <c r="D26" s="64" t="s">
        <v>48</v>
      </c>
      <c r="E26" s="63">
        <v>10.82</v>
      </c>
      <c r="F26" s="27" t="s">
        <v>29</v>
      </c>
    </row>
    <row r="27" spans="1:6" ht="17.25" thickTop="1" thickBot="1" x14ac:dyDescent="0.3">
      <c r="A27" s="22">
        <v>613</v>
      </c>
      <c r="B27" s="25" t="s">
        <v>26</v>
      </c>
      <c r="C27" s="61" t="s">
        <v>44</v>
      </c>
      <c r="D27" s="64" t="s">
        <v>48</v>
      </c>
      <c r="E27" s="63">
        <v>21.64</v>
      </c>
      <c r="F27" s="27" t="s">
        <v>29</v>
      </c>
    </row>
    <row r="28" spans="1:6" ht="17.25" thickTop="1" thickBot="1" x14ac:dyDescent="0.3">
      <c r="A28" s="22">
        <v>613</v>
      </c>
      <c r="B28" s="25" t="s">
        <v>26</v>
      </c>
      <c r="C28" s="61" t="s">
        <v>44</v>
      </c>
      <c r="D28" s="64" t="s">
        <v>48</v>
      </c>
      <c r="E28" s="63">
        <v>21.64</v>
      </c>
      <c r="F28" s="27" t="s">
        <v>29</v>
      </c>
    </row>
    <row r="29" spans="1:6" ht="17.25" thickTop="1" thickBot="1" x14ac:dyDescent="0.3">
      <c r="A29" s="22">
        <v>613</v>
      </c>
      <c r="B29" s="25" t="s">
        <v>26</v>
      </c>
      <c r="C29" s="61" t="s">
        <v>32</v>
      </c>
      <c r="D29" s="64" t="s">
        <v>49</v>
      </c>
      <c r="E29" s="63">
        <v>236.92</v>
      </c>
      <c r="F29" s="27" t="s">
        <v>29</v>
      </c>
    </row>
    <row r="30" spans="1:6" ht="17.25" thickTop="1" thickBot="1" x14ac:dyDescent="0.3">
      <c r="A30" s="22">
        <v>613</v>
      </c>
      <c r="B30" s="25" t="s">
        <v>26</v>
      </c>
      <c r="C30" s="61" t="s">
        <v>32</v>
      </c>
      <c r="D30" s="64" t="s">
        <v>50</v>
      </c>
      <c r="E30" s="63">
        <v>424.32</v>
      </c>
      <c r="F30" s="27" t="s">
        <v>29</v>
      </c>
    </row>
    <row r="31" spans="1:6" ht="17.25" thickTop="1" thickBot="1" x14ac:dyDescent="0.3">
      <c r="A31" s="22">
        <v>613</v>
      </c>
      <c r="B31" s="25" t="s">
        <v>26</v>
      </c>
      <c r="C31" s="61" t="s">
        <v>32</v>
      </c>
      <c r="D31" s="64" t="s">
        <v>51</v>
      </c>
      <c r="E31" s="63">
        <v>558.20000000000005</v>
      </c>
      <c r="F31" s="27" t="s">
        <v>29</v>
      </c>
    </row>
    <row r="32" spans="1:6" ht="17.25" thickTop="1" thickBot="1" x14ac:dyDescent="0.3">
      <c r="A32" s="22">
        <v>613</v>
      </c>
      <c r="B32" s="25" t="s">
        <v>26</v>
      </c>
      <c r="C32" s="61" t="s">
        <v>32</v>
      </c>
      <c r="D32" s="64" t="s">
        <v>52</v>
      </c>
      <c r="E32" s="63">
        <v>185.87</v>
      </c>
      <c r="F32" s="27" t="s">
        <v>29</v>
      </c>
    </row>
    <row r="33" spans="1:6" ht="17.25" thickTop="1" thickBot="1" x14ac:dyDescent="0.3">
      <c r="A33" s="22">
        <v>613</v>
      </c>
      <c r="B33" s="25" t="s">
        <v>26</v>
      </c>
      <c r="C33" s="61" t="s">
        <v>32</v>
      </c>
      <c r="D33" s="64" t="s">
        <v>53</v>
      </c>
      <c r="E33" s="63">
        <v>3.6</v>
      </c>
      <c r="F33" s="27" t="s">
        <v>29</v>
      </c>
    </row>
    <row r="34" spans="1:6" ht="17.25" thickTop="1" thickBot="1" x14ac:dyDescent="0.3">
      <c r="A34" s="22">
        <v>613</v>
      </c>
      <c r="B34" s="25" t="s">
        <v>26</v>
      </c>
      <c r="C34" s="61" t="s">
        <v>32</v>
      </c>
      <c r="D34" s="64" t="s">
        <v>46</v>
      </c>
      <c r="E34" s="63">
        <v>3.6</v>
      </c>
      <c r="F34" s="27" t="s">
        <v>29</v>
      </c>
    </row>
    <row r="35" spans="1:6" ht="17.25" thickTop="1" thickBot="1" x14ac:dyDescent="0.3">
      <c r="A35" s="22">
        <v>613</v>
      </c>
      <c r="B35" s="25" t="s">
        <v>26</v>
      </c>
      <c r="C35" s="61" t="s">
        <v>32</v>
      </c>
      <c r="D35" s="64" t="s">
        <v>46</v>
      </c>
      <c r="E35" s="63">
        <v>370.96</v>
      </c>
      <c r="F35" s="27" t="s">
        <v>29</v>
      </c>
    </row>
    <row r="36" spans="1:6" ht="17.25" thickTop="1" thickBot="1" x14ac:dyDescent="0.3">
      <c r="A36" s="22">
        <v>613</v>
      </c>
      <c r="B36" s="25" t="s">
        <v>26</v>
      </c>
      <c r="C36" s="61" t="s">
        <v>32</v>
      </c>
      <c r="D36" s="64" t="s">
        <v>54</v>
      </c>
      <c r="E36" s="63">
        <v>123.81</v>
      </c>
      <c r="F36" s="27" t="s">
        <v>29</v>
      </c>
    </row>
    <row r="37" spans="1:6" ht="17.25" thickTop="1" thickBot="1" x14ac:dyDescent="0.3">
      <c r="A37" s="22">
        <v>613</v>
      </c>
      <c r="B37" s="25" t="s">
        <v>26</v>
      </c>
      <c r="C37" s="61" t="s">
        <v>32</v>
      </c>
      <c r="D37" s="64" t="s">
        <v>49</v>
      </c>
      <c r="E37" s="63">
        <v>144.55000000000001</v>
      </c>
      <c r="F37" s="27" t="s">
        <v>29</v>
      </c>
    </row>
    <row r="38" spans="1:6" ht="17.25" thickTop="1" thickBot="1" x14ac:dyDescent="0.3">
      <c r="A38" s="22">
        <v>613</v>
      </c>
      <c r="B38" s="25" t="s">
        <v>26</v>
      </c>
      <c r="C38" s="61" t="s">
        <v>32</v>
      </c>
      <c r="D38" s="64" t="s">
        <v>51</v>
      </c>
      <c r="E38" s="63">
        <v>482.25</v>
      </c>
      <c r="F38" s="27" t="s">
        <v>29</v>
      </c>
    </row>
    <row r="39" spans="1:6" ht="17.25" thickTop="1" thickBot="1" x14ac:dyDescent="0.3">
      <c r="A39" s="22">
        <v>613</v>
      </c>
      <c r="B39" s="25" t="s">
        <v>26</v>
      </c>
      <c r="C39" s="61" t="s">
        <v>32</v>
      </c>
      <c r="D39" s="64" t="s">
        <v>55</v>
      </c>
      <c r="E39" s="63">
        <v>431.44</v>
      </c>
      <c r="F39" s="27" t="s">
        <v>29</v>
      </c>
    </row>
    <row r="40" spans="1:6" ht="17.25" thickTop="1" thickBot="1" x14ac:dyDescent="0.3">
      <c r="A40" s="22">
        <v>613</v>
      </c>
      <c r="B40" s="25" t="s">
        <v>26</v>
      </c>
      <c r="C40" s="61" t="s">
        <v>32</v>
      </c>
      <c r="D40" s="64" t="s">
        <v>56</v>
      </c>
      <c r="E40" s="63">
        <v>274.06</v>
      </c>
      <c r="F40" s="27" t="s">
        <v>29</v>
      </c>
    </row>
    <row r="41" spans="1:6" ht="17.25" thickTop="1" thickBot="1" x14ac:dyDescent="0.3">
      <c r="A41" s="22">
        <v>613</v>
      </c>
      <c r="B41" s="25" t="s">
        <v>26</v>
      </c>
      <c r="C41" s="61" t="s">
        <v>32</v>
      </c>
      <c r="D41" s="64" t="s">
        <v>56</v>
      </c>
      <c r="E41" s="63">
        <v>3152.89</v>
      </c>
      <c r="F41" s="27" t="s">
        <v>29</v>
      </c>
    </row>
    <row r="42" spans="1:6" ht="15.75" thickTop="1" x14ac:dyDescent="0.25">
      <c r="A42" s="22"/>
      <c r="B42" s="25"/>
      <c r="C42" s="39"/>
      <c r="D42" s="41"/>
      <c r="E42" s="40"/>
      <c r="F42" s="27"/>
    </row>
    <row r="43" spans="1:6" x14ac:dyDescent="0.25">
      <c r="A43" s="28" t="s">
        <v>5</v>
      </c>
      <c r="B43" s="29"/>
      <c r="C43" s="29"/>
      <c r="D43" s="30"/>
      <c r="E43" s="38">
        <f>SUM(E14:E42)</f>
        <v>6917.7999999999993</v>
      </c>
      <c r="F43" s="29"/>
    </row>
    <row r="44" spans="1:6" x14ac:dyDescent="0.25">
      <c r="C44" s="80" t="s">
        <v>17</v>
      </c>
      <c r="D44" s="81"/>
      <c r="E44" s="81"/>
      <c r="F44" s="81"/>
    </row>
    <row r="45" spans="1:6" x14ac:dyDescent="0.25">
      <c r="C45" s="82"/>
      <c r="D45" s="82"/>
      <c r="E45" s="82"/>
      <c r="F45" s="82"/>
    </row>
  </sheetData>
  <protectedRanges>
    <protectedRange sqref="E42" name="Range2_4"/>
  </protectedRanges>
  <mergeCells count="8">
    <mergeCell ref="A12:D12"/>
    <mergeCell ref="C44:F45"/>
    <mergeCell ref="A2:F7"/>
    <mergeCell ref="A9:D9"/>
    <mergeCell ref="E9:F9"/>
    <mergeCell ref="A10:D10"/>
    <mergeCell ref="E10:F11"/>
    <mergeCell ref="A11:D11"/>
  </mergeCells>
  <dataValidations count="2">
    <dataValidation type="whole" allowBlank="1" showErrorMessage="1" errorTitle="Gabim ne te dhena" error="Ju lutem Shkruani Shumen" promptTitle="Shuma" prompt="Shkru" sqref="E43">
      <formula1>0</formula1>
      <formula2>99999999999999</formula2>
    </dataValidation>
    <dataValidation type="decimal" allowBlank="1" showErrorMessage="1" errorTitle="Gabim ne te dhena" error="Ju lutem Shkruani Shumen" promptTitle="Shuma" prompt="Shkru" sqref="E42">
      <formula1>0</formula1>
      <formula2>99999999999999</formula2>
    </dataValidation>
  </dataValidations>
  <pageMargins left="0.7" right="0.7" top="0" bottom="0" header="0.3" footer="0.3"/>
  <pageSetup paperSize="9" scale="9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>
      <selection activeCell="C14" sqref="C14"/>
    </sheetView>
  </sheetViews>
  <sheetFormatPr defaultRowHeight="15" x14ac:dyDescent="0.25"/>
  <cols>
    <col min="1" max="1" width="9.85546875" customWidth="1"/>
    <col min="2" max="2" width="22.140625" customWidth="1"/>
    <col min="3" max="3" width="16.7109375" customWidth="1"/>
    <col min="4" max="4" width="20.42578125" customWidth="1"/>
    <col min="5" max="5" width="15" customWidth="1"/>
    <col min="6" max="6" width="18" customWidth="1"/>
  </cols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83" t="s">
        <v>14</v>
      </c>
      <c r="B2" s="83"/>
      <c r="C2" s="83"/>
      <c r="D2" s="83"/>
      <c r="E2" s="83"/>
      <c r="F2" s="83"/>
    </row>
    <row r="3" spans="1:6" x14ac:dyDescent="0.25">
      <c r="A3" s="83"/>
      <c r="B3" s="83"/>
      <c r="C3" s="83"/>
      <c r="D3" s="83"/>
      <c r="E3" s="83"/>
      <c r="F3" s="83"/>
    </row>
    <row r="4" spans="1:6" x14ac:dyDescent="0.25">
      <c r="A4" s="83"/>
      <c r="B4" s="83"/>
      <c r="C4" s="83"/>
      <c r="D4" s="83"/>
      <c r="E4" s="83"/>
      <c r="F4" s="83"/>
    </row>
    <row r="5" spans="1:6" x14ac:dyDescent="0.25">
      <c r="A5" s="83"/>
      <c r="B5" s="83"/>
      <c r="C5" s="83"/>
      <c r="D5" s="83"/>
      <c r="E5" s="83"/>
      <c r="F5" s="83"/>
    </row>
    <row r="6" spans="1:6" x14ac:dyDescent="0.25">
      <c r="A6" s="83"/>
      <c r="B6" s="83"/>
      <c r="C6" s="83"/>
      <c r="D6" s="83"/>
      <c r="E6" s="83"/>
      <c r="F6" s="83"/>
    </row>
    <row r="7" spans="1:6" x14ac:dyDescent="0.25">
      <c r="A7" s="83"/>
      <c r="B7" s="83"/>
      <c r="C7" s="83"/>
      <c r="D7" s="83"/>
      <c r="E7" s="83"/>
      <c r="F7" s="83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84" t="s">
        <v>18</v>
      </c>
      <c r="B9" s="84"/>
      <c r="C9" s="84"/>
      <c r="D9" s="84"/>
      <c r="E9" s="85" t="s">
        <v>23</v>
      </c>
      <c r="F9" s="85"/>
    </row>
    <row r="10" spans="1:6" x14ac:dyDescent="0.25">
      <c r="A10" s="86" t="s">
        <v>106</v>
      </c>
      <c r="B10" s="86"/>
      <c r="C10" s="86"/>
      <c r="D10" s="86"/>
      <c r="E10" s="87" t="s">
        <v>20</v>
      </c>
      <c r="F10" s="87"/>
    </row>
    <row r="11" spans="1:6" x14ac:dyDescent="0.25">
      <c r="A11" s="88" t="s">
        <v>8</v>
      </c>
      <c r="B11" s="88"/>
      <c r="C11" s="88"/>
      <c r="D11" s="88"/>
      <c r="E11" s="87"/>
      <c r="F11" s="87"/>
    </row>
    <row r="12" spans="1:6" x14ac:dyDescent="0.25">
      <c r="A12" s="79"/>
      <c r="B12" s="79"/>
      <c r="C12" s="79"/>
      <c r="D12" s="79"/>
    </row>
    <row r="13" spans="1:6" ht="30" x14ac:dyDescent="0.25">
      <c r="A13" s="2" t="s">
        <v>10</v>
      </c>
      <c r="B13" s="2" t="s">
        <v>9</v>
      </c>
      <c r="C13" s="2" t="s">
        <v>11</v>
      </c>
      <c r="D13" s="3" t="s">
        <v>12</v>
      </c>
      <c r="E13" s="2" t="s">
        <v>0</v>
      </c>
      <c r="F13" s="4" t="s">
        <v>13</v>
      </c>
    </row>
    <row r="14" spans="1:6" x14ac:dyDescent="0.25">
      <c r="A14" s="8">
        <v>613</v>
      </c>
      <c r="B14" s="8" t="s">
        <v>33</v>
      </c>
      <c r="C14" s="8"/>
      <c r="D14" s="9"/>
      <c r="E14" s="10"/>
      <c r="F14" s="8"/>
    </row>
    <row r="15" spans="1:6" x14ac:dyDescent="0.25">
      <c r="A15" s="8"/>
      <c r="B15" s="8"/>
      <c r="C15" s="8"/>
      <c r="D15" s="9"/>
      <c r="E15" s="11"/>
      <c r="F15" s="8"/>
    </row>
    <row r="16" spans="1:6" x14ac:dyDescent="0.25">
      <c r="A16" s="8"/>
      <c r="B16" s="8"/>
      <c r="C16" s="8"/>
      <c r="D16" s="9"/>
      <c r="E16" s="11"/>
      <c r="F16" s="8"/>
    </row>
    <row r="17" spans="1:6" x14ac:dyDescent="0.25">
      <c r="A17" s="8"/>
      <c r="B17" s="8"/>
      <c r="C17" s="8"/>
      <c r="D17" s="9"/>
      <c r="E17" s="11"/>
      <c r="F17" s="8"/>
    </row>
    <row r="18" spans="1:6" x14ac:dyDescent="0.25">
      <c r="A18" s="8"/>
      <c r="B18" s="8"/>
      <c r="C18" s="8"/>
      <c r="D18" s="9"/>
      <c r="E18" s="11"/>
      <c r="F18" s="8"/>
    </row>
    <row r="19" spans="1:6" x14ac:dyDescent="0.25">
      <c r="A19" s="8"/>
      <c r="B19" s="8"/>
      <c r="C19" s="8"/>
      <c r="D19" s="9"/>
      <c r="E19" s="11"/>
      <c r="F19" s="8"/>
    </row>
    <row r="20" spans="1:6" x14ac:dyDescent="0.25">
      <c r="A20" s="8"/>
      <c r="B20" s="8"/>
      <c r="C20" s="8"/>
      <c r="D20" s="9"/>
      <c r="E20" s="11"/>
      <c r="F20" s="8"/>
    </row>
    <row r="21" spans="1:6" x14ac:dyDescent="0.25">
      <c r="A21" s="8"/>
      <c r="B21" s="8"/>
      <c r="C21" s="8"/>
      <c r="D21" s="9"/>
      <c r="E21" s="11"/>
      <c r="F21" s="8"/>
    </row>
    <row r="22" spans="1:6" x14ac:dyDescent="0.25">
      <c r="A22" s="8"/>
      <c r="B22" s="8"/>
      <c r="C22" s="8"/>
      <c r="D22" s="9"/>
      <c r="E22" s="11"/>
      <c r="F22" s="8"/>
    </row>
    <row r="23" spans="1:6" x14ac:dyDescent="0.25">
      <c r="A23" s="8"/>
      <c r="B23" s="8"/>
      <c r="C23" s="8"/>
      <c r="D23" s="9"/>
      <c r="E23" s="11"/>
      <c r="F23" s="8"/>
    </row>
    <row r="24" spans="1:6" x14ac:dyDescent="0.25">
      <c r="A24" s="8"/>
      <c r="B24" s="8"/>
      <c r="C24" s="8"/>
      <c r="D24" s="9"/>
      <c r="E24" s="11"/>
      <c r="F24" s="8"/>
    </row>
    <row r="25" spans="1:6" x14ac:dyDescent="0.25">
      <c r="A25" s="5" t="s">
        <v>5</v>
      </c>
      <c r="B25" s="6"/>
      <c r="C25" s="6"/>
      <c r="D25" s="7"/>
      <c r="E25" s="18">
        <f>SUM(E14:E24)</f>
        <v>0</v>
      </c>
      <c r="F25" s="6"/>
    </row>
    <row r="26" spans="1:6" x14ac:dyDescent="0.25">
      <c r="C26" s="80" t="s">
        <v>17</v>
      </c>
      <c r="D26" s="81"/>
      <c r="E26" s="81"/>
      <c r="F26" s="81"/>
    </row>
    <row r="27" spans="1:6" x14ac:dyDescent="0.25">
      <c r="C27" s="82"/>
      <c r="D27" s="82"/>
      <c r="E27" s="82"/>
      <c r="F27" s="82"/>
    </row>
  </sheetData>
  <protectedRanges>
    <protectedRange sqref="E14:E24" name="Range2_1_1"/>
    <protectedRange sqref="D14:D24" name="Range1_1_1"/>
  </protectedRanges>
  <mergeCells count="8">
    <mergeCell ref="A12:D12"/>
    <mergeCell ref="C26:F27"/>
    <mergeCell ref="A2:F7"/>
    <mergeCell ref="A9:D9"/>
    <mergeCell ref="E9:F9"/>
    <mergeCell ref="A10:D10"/>
    <mergeCell ref="E10:F11"/>
    <mergeCell ref="A11:D11"/>
  </mergeCells>
  <dataValidations count="3">
    <dataValidation type="whole" allowBlank="1" showErrorMessage="1" errorTitle="Gabim ne te dhena" error="Ju lutem Shkruani Shumen" promptTitle="Shuma" prompt="Shkru" sqref="E25">
      <formula1>0</formula1>
      <formula2>99999999999999</formula2>
    </dataValidation>
    <dataValidation type="decimal" allowBlank="1" showErrorMessage="1" errorTitle="Gabim ne te dhena" error="Ju lutem Shkruani Shumen" promptTitle="Shuma" prompt="Shkru" sqref="E14:E24">
      <formula1>0</formula1>
      <formula2>99999999999999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4:D24">
      <formula1>36526</formula1>
      <formula2>73051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zoomScale="70" zoomScaleNormal="70" workbookViewId="0">
      <selection activeCell="A10" sqref="A10:D10"/>
    </sheetView>
  </sheetViews>
  <sheetFormatPr defaultRowHeight="15" x14ac:dyDescent="0.25"/>
  <cols>
    <col min="1" max="1" width="9.85546875" customWidth="1"/>
    <col min="2" max="2" width="19.85546875" customWidth="1"/>
    <col min="3" max="3" width="56.85546875" customWidth="1"/>
    <col min="4" max="4" width="20.42578125" customWidth="1"/>
    <col min="5" max="5" width="15" customWidth="1"/>
    <col min="6" max="6" width="18" customWidth="1"/>
  </cols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83" t="s">
        <v>14</v>
      </c>
      <c r="B2" s="83"/>
      <c r="C2" s="83"/>
      <c r="D2" s="83"/>
      <c r="E2" s="83"/>
      <c r="F2" s="83"/>
    </row>
    <row r="3" spans="1:6" x14ac:dyDescent="0.25">
      <c r="A3" s="83"/>
      <c r="B3" s="83"/>
      <c r="C3" s="83"/>
      <c r="D3" s="83"/>
      <c r="E3" s="83"/>
      <c r="F3" s="83"/>
    </row>
    <row r="4" spans="1:6" x14ac:dyDescent="0.25">
      <c r="A4" s="83"/>
      <c r="B4" s="83"/>
      <c r="C4" s="83"/>
      <c r="D4" s="83"/>
      <c r="E4" s="83"/>
      <c r="F4" s="83"/>
    </row>
    <row r="5" spans="1:6" x14ac:dyDescent="0.25">
      <c r="A5" s="83"/>
      <c r="B5" s="83"/>
      <c r="C5" s="83"/>
      <c r="D5" s="83"/>
      <c r="E5" s="83"/>
      <c r="F5" s="83"/>
    </row>
    <row r="6" spans="1:6" x14ac:dyDescent="0.25">
      <c r="A6" s="83"/>
      <c r="B6" s="83"/>
      <c r="C6" s="83"/>
      <c r="D6" s="83"/>
      <c r="E6" s="83"/>
      <c r="F6" s="83"/>
    </row>
    <row r="7" spans="1:6" x14ac:dyDescent="0.25">
      <c r="A7" s="83"/>
      <c r="B7" s="83"/>
      <c r="C7" s="83"/>
      <c r="D7" s="83"/>
      <c r="E7" s="83"/>
      <c r="F7" s="83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84" t="s">
        <v>18</v>
      </c>
      <c r="B9" s="84"/>
      <c r="C9" s="84"/>
      <c r="D9" s="84"/>
      <c r="E9" s="85" t="s">
        <v>24</v>
      </c>
      <c r="F9" s="85"/>
    </row>
    <row r="10" spans="1:6" x14ac:dyDescent="0.25">
      <c r="A10" s="86" t="s">
        <v>107</v>
      </c>
      <c r="B10" s="86"/>
      <c r="C10" s="86"/>
      <c r="D10" s="86"/>
      <c r="E10" s="87" t="s">
        <v>21</v>
      </c>
      <c r="F10" s="87"/>
    </row>
    <row r="11" spans="1:6" x14ac:dyDescent="0.25">
      <c r="A11" s="88" t="s">
        <v>8</v>
      </c>
      <c r="B11" s="88"/>
      <c r="C11" s="88"/>
      <c r="D11" s="88"/>
      <c r="E11" s="87"/>
      <c r="F11" s="87"/>
    </row>
    <row r="12" spans="1:6" x14ac:dyDescent="0.25">
      <c r="A12" s="79"/>
      <c r="B12" s="79"/>
      <c r="C12" s="79"/>
      <c r="D12" s="79"/>
    </row>
    <row r="13" spans="1:6" ht="30.75" thickBot="1" x14ac:dyDescent="0.3">
      <c r="A13" s="2" t="s">
        <v>10</v>
      </c>
      <c r="B13" s="2" t="s">
        <v>9</v>
      </c>
      <c r="C13" s="2" t="s">
        <v>11</v>
      </c>
      <c r="D13" s="3" t="s">
        <v>12</v>
      </c>
      <c r="E13" s="2" t="s">
        <v>0</v>
      </c>
      <c r="F13" s="4" t="s">
        <v>13</v>
      </c>
    </row>
    <row r="14" spans="1:6" ht="17.25" thickTop="1" thickBot="1" x14ac:dyDescent="0.3">
      <c r="A14" s="52">
        <v>613</v>
      </c>
      <c r="B14" s="52" t="s">
        <v>26</v>
      </c>
      <c r="C14" s="65"/>
      <c r="D14" s="67"/>
      <c r="E14" s="66"/>
      <c r="F14" s="52" t="s">
        <v>27</v>
      </c>
    </row>
    <row r="15" spans="1:6" ht="16.5" thickTop="1" x14ac:dyDescent="0.25">
      <c r="A15" s="42">
        <v>613</v>
      </c>
      <c r="B15" s="52" t="s">
        <v>26</v>
      </c>
      <c r="C15" s="33"/>
      <c r="D15" s="68"/>
      <c r="E15" s="34"/>
      <c r="F15" s="52"/>
    </row>
    <row r="16" spans="1:6" ht="15.75" x14ac:dyDescent="0.25">
      <c r="A16" s="52">
        <v>613</v>
      </c>
      <c r="B16" s="52" t="s">
        <v>26</v>
      </c>
      <c r="C16" s="33"/>
      <c r="D16" s="54"/>
      <c r="E16" s="34"/>
      <c r="F16" s="52"/>
    </row>
    <row r="17" spans="1:6" ht="15.75" x14ac:dyDescent="0.25">
      <c r="A17" s="52">
        <v>613</v>
      </c>
      <c r="B17" s="52" t="s">
        <v>26</v>
      </c>
      <c r="C17" s="33"/>
      <c r="D17" s="57"/>
      <c r="E17" s="58"/>
      <c r="F17" s="42"/>
    </row>
    <row r="18" spans="1:6" ht="15.75" x14ac:dyDescent="0.25">
      <c r="A18" s="52">
        <v>613</v>
      </c>
      <c r="B18" s="52" t="s">
        <v>26</v>
      </c>
      <c r="C18" s="33"/>
      <c r="D18" s="54"/>
      <c r="E18" s="53"/>
      <c r="F18" s="42"/>
    </row>
    <row r="19" spans="1:6" ht="15.75" x14ac:dyDescent="0.25">
      <c r="A19" s="35" t="s">
        <v>5</v>
      </c>
      <c r="B19" s="35"/>
      <c r="C19" s="35"/>
      <c r="D19" s="36"/>
      <c r="E19" s="37">
        <f>SUM(E14:E18)</f>
        <v>0</v>
      </c>
      <c r="F19" s="35"/>
    </row>
    <row r="20" spans="1:6" x14ac:dyDescent="0.25">
      <c r="C20" s="80" t="s">
        <v>17</v>
      </c>
      <c r="D20" s="81"/>
      <c r="E20" s="81"/>
      <c r="F20" s="81"/>
    </row>
    <row r="21" spans="1:6" x14ac:dyDescent="0.25">
      <c r="C21" s="82"/>
      <c r="D21" s="82"/>
      <c r="E21" s="82"/>
      <c r="F21" s="82"/>
    </row>
    <row r="24" spans="1:6" x14ac:dyDescent="0.25">
      <c r="F24" s="24"/>
    </row>
  </sheetData>
  <protectedRanges>
    <protectedRange sqref="E18" name="Range2_1_1_1_2"/>
    <protectedRange sqref="E15" name="Range2_1_1_1"/>
    <protectedRange sqref="E16" name="Range2_1_1_1_1"/>
  </protectedRanges>
  <mergeCells count="8">
    <mergeCell ref="A12:D12"/>
    <mergeCell ref="C20:F21"/>
    <mergeCell ref="A2:F7"/>
    <mergeCell ref="A9:D9"/>
    <mergeCell ref="E9:F9"/>
    <mergeCell ref="A10:D10"/>
    <mergeCell ref="E10:F11"/>
    <mergeCell ref="A11:D11"/>
  </mergeCells>
  <dataValidations count="2">
    <dataValidation type="whole" allowBlank="1" showErrorMessage="1" errorTitle="Gabim ne te dhena" error="Ju lutem Shkruani Shumen" promptTitle="Shuma" prompt="Shkru" sqref="E19">
      <formula1>0</formula1>
      <formula2>99999999999999</formula2>
    </dataValidation>
    <dataValidation type="decimal" allowBlank="1" showErrorMessage="1" errorTitle="Gabim ne te dhena" error="Ju lutem Shkruani Shumen" promptTitle="Shuma" prompt="Shkru" sqref="E18 E15:E16">
      <formula1>0</formula1>
      <formula2>99999999999999</formula2>
    </dataValidation>
  </dataValidations>
  <pageMargins left="0" right="0" top="0" bottom="0" header="0.3" footer="0.3"/>
  <pageSetup scale="9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workbookViewId="0">
      <selection activeCell="B17" sqref="B17:G19"/>
    </sheetView>
  </sheetViews>
  <sheetFormatPr defaultRowHeight="15" x14ac:dyDescent="0.25"/>
  <cols>
    <col min="1" max="1" width="11.42578125" customWidth="1"/>
    <col min="2" max="2" width="18.7109375" customWidth="1"/>
    <col min="3" max="3" width="11.5703125" customWidth="1"/>
    <col min="4" max="4" width="14.140625" customWidth="1"/>
    <col min="5" max="5" width="15.5703125" customWidth="1"/>
    <col min="6" max="6" width="13.28515625" customWidth="1"/>
    <col min="7" max="7" width="16.28515625" customWidth="1"/>
  </cols>
  <sheetData>
    <row r="1" spans="1:9" x14ac:dyDescent="0.25">
      <c r="A1" s="1"/>
      <c r="B1" s="1"/>
      <c r="C1" s="1"/>
      <c r="D1" s="1"/>
      <c r="E1" s="1"/>
      <c r="F1" s="1"/>
    </row>
    <row r="2" spans="1:9" x14ac:dyDescent="0.25">
      <c r="A2" s="83" t="s">
        <v>14</v>
      </c>
      <c r="B2" s="83"/>
      <c r="C2" s="83"/>
      <c r="D2" s="83"/>
      <c r="E2" s="83"/>
      <c r="F2" s="83"/>
      <c r="G2" s="83"/>
    </row>
    <row r="3" spans="1:9" x14ac:dyDescent="0.25">
      <c r="A3" s="83"/>
      <c r="B3" s="83"/>
      <c r="C3" s="83"/>
      <c r="D3" s="83"/>
      <c r="E3" s="83"/>
      <c r="F3" s="83"/>
      <c r="G3" s="83"/>
    </row>
    <row r="4" spans="1:9" x14ac:dyDescent="0.25">
      <c r="A4" s="83"/>
      <c r="B4" s="83"/>
      <c r="C4" s="83"/>
      <c r="D4" s="83"/>
      <c r="E4" s="83"/>
      <c r="F4" s="83"/>
      <c r="G4" s="83"/>
    </row>
    <row r="5" spans="1:9" x14ac:dyDescent="0.25">
      <c r="A5" s="83"/>
      <c r="B5" s="83"/>
      <c r="C5" s="83"/>
      <c r="D5" s="83"/>
      <c r="E5" s="83"/>
      <c r="F5" s="83"/>
      <c r="G5" s="83"/>
    </row>
    <row r="6" spans="1:9" x14ac:dyDescent="0.25">
      <c r="A6" s="83"/>
      <c r="B6" s="83"/>
      <c r="C6" s="83"/>
      <c r="D6" s="83"/>
      <c r="E6" s="83"/>
      <c r="F6" s="83"/>
      <c r="G6" s="83"/>
    </row>
    <row r="7" spans="1:9" x14ac:dyDescent="0.25">
      <c r="A7" s="83"/>
      <c r="B7" s="83"/>
      <c r="C7" s="83"/>
      <c r="D7" s="83"/>
      <c r="E7" s="83"/>
      <c r="F7" s="83"/>
      <c r="G7" s="83"/>
    </row>
    <row r="9" spans="1:9" x14ac:dyDescent="0.25">
      <c r="F9" s="85" t="s">
        <v>25</v>
      </c>
      <c r="G9" s="85"/>
    </row>
    <row r="10" spans="1:9" x14ac:dyDescent="0.25">
      <c r="A10" s="90"/>
      <c r="B10" s="90"/>
      <c r="C10" s="90"/>
      <c r="F10" s="87" t="s">
        <v>5</v>
      </c>
      <c r="G10" s="87"/>
    </row>
    <row r="11" spans="1:9" x14ac:dyDescent="0.25">
      <c r="F11" s="87"/>
      <c r="G11" s="87"/>
    </row>
    <row r="12" spans="1:9" x14ac:dyDescent="0.25">
      <c r="B12" s="21" t="s">
        <v>108</v>
      </c>
      <c r="F12" s="14"/>
      <c r="G12" s="14"/>
    </row>
    <row r="13" spans="1:9" ht="30" x14ac:dyDescent="0.25">
      <c r="A13" s="13" t="s">
        <v>7</v>
      </c>
      <c r="B13" s="13" t="s">
        <v>6</v>
      </c>
      <c r="C13" s="13" t="s">
        <v>1</v>
      </c>
      <c r="D13" s="13" t="s">
        <v>2</v>
      </c>
      <c r="E13" s="13" t="s">
        <v>3</v>
      </c>
      <c r="F13" s="13" t="s">
        <v>4</v>
      </c>
      <c r="G13" s="13" t="s">
        <v>5</v>
      </c>
    </row>
    <row r="14" spans="1:9" x14ac:dyDescent="0.25">
      <c r="A14" s="15">
        <v>613</v>
      </c>
      <c r="B14" s="15" t="s">
        <v>26</v>
      </c>
      <c r="C14" s="12">
        <f>'Mallra e Sherbime'!E130</f>
        <v>64693.502</v>
      </c>
      <c r="D14" s="12">
        <f>'Shpenzime Komunale'!E43</f>
        <v>6917.7999999999993</v>
      </c>
      <c r="E14" s="12">
        <f>'Subvencione &amp; transfere'!E25</f>
        <v>0</v>
      </c>
      <c r="F14" s="12">
        <f>'Investime Kapitale'!E19</f>
        <v>0</v>
      </c>
      <c r="G14" s="12">
        <f>C14+D14+E14+F14</f>
        <v>71611.301999999996</v>
      </c>
    </row>
    <row r="15" spans="1:9" x14ac:dyDescent="0.25">
      <c r="B15" s="91"/>
      <c r="C15" s="91"/>
      <c r="D15" s="91"/>
      <c r="E15" s="91"/>
      <c r="F15" s="91"/>
      <c r="G15" s="17"/>
    </row>
    <row r="16" spans="1:9" ht="18" x14ac:dyDescent="0.4">
      <c r="G16" s="20">
        <f>G14+G15</f>
        <v>71611.301999999996</v>
      </c>
      <c r="I16" s="23"/>
    </row>
    <row r="17" spans="2:7" x14ac:dyDescent="0.25">
      <c r="B17" s="89"/>
      <c r="C17" s="89"/>
      <c r="D17" s="89"/>
      <c r="E17" s="89"/>
      <c r="F17" s="89"/>
      <c r="G17" s="89"/>
    </row>
    <row r="18" spans="2:7" x14ac:dyDescent="0.25">
      <c r="B18" s="89"/>
      <c r="C18" s="89"/>
      <c r="D18" s="89"/>
      <c r="E18" s="89"/>
      <c r="F18" s="89"/>
      <c r="G18" s="89"/>
    </row>
    <row r="19" spans="2:7" x14ac:dyDescent="0.25">
      <c r="B19" s="89"/>
      <c r="C19" s="89"/>
      <c r="D19" s="89"/>
      <c r="E19" s="89"/>
      <c r="F19" s="89"/>
      <c r="G19" s="89"/>
    </row>
    <row r="20" spans="2:7" x14ac:dyDescent="0.25">
      <c r="G20" s="19"/>
    </row>
    <row r="23" spans="2:7" x14ac:dyDescent="0.25">
      <c r="B23" t="s">
        <v>28</v>
      </c>
    </row>
  </sheetData>
  <mergeCells count="6">
    <mergeCell ref="B17:G19"/>
    <mergeCell ref="A2:G7"/>
    <mergeCell ref="F9:G9"/>
    <mergeCell ref="A10:C10"/>
    <mergeCell ref="F10:G11"/>
    <mergeCell ref="B15:F15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Mallra e Sherbime</vt:lpstr>
      <vt:lpstr>Shpenzime Komunale</vt:lpstr>
      <vt:lpstr>Subvencione &amp; transfere</vt:lpstr>
      <vt:lpstr>Investime Kapitale</vt:lpstr>
      <vt:lpstr>Gjithsejt </vt:lpstr>
    </vt:vector>
  </TitlesOfParts>
  <Company>Thesari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gsyla</dc:creator>
  <cp:lastModifiedBy>Visar Kozhani</cp:lastModifiedBy>
  <cp:lastPrinted>2020-04-22T09:35:48Z</cp:lastPrinted>
  <dcterms:created xsi:type="dcterms:W3CDTF">2011-06-23T11:53:07Z</dcterms:created>
  <dcterms:modified xsi:type="dcterms:W3CDTF">2025-02-20T09:59:59Z</dcterms:modified>
</cp:coreProperties>
</file>