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Qendresa.Jashanica\Desktop\"/>
    </mc:Choice>
  </mc:AlternateContent>
  <bookViews>
    <workbookView xWindow="0" yWindow="0" windowWidth="25170" windowHeight="11910" activeTab="1"/>
  </bookViews>
  <sheets>
    <sheet name="Te hyrat" sheetId="1" r:id="rId1"/>
    <sheet name="Shpenzimet" sheetId="2" r:id="rId2"/>
  </sheets>
  <definedNames>
    <definedName name="_xlnm._FilterDatabase" localSheetId="1" hidden="1">Shpenzimet!$A$2:$T$2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" i="1" l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4" i="1"/>
  <c r="B14" i="2" l="1"/>
  <c r="B13" i="2" l="1"/>
  <c r="B12" i="2"/>
  <c r="O12" i="2" l="1"/>
  <c r="B11" i="2" l="1"/>
  <c r="B10" i="2" l="1"/>
  <c r="B9" i="2" l="1"/>
  <c r="O8" i="2" l="1"/>
  <c r="B7" i="2" l="1"/>
  <c r="C15" i="2" l="1"/>
  <c r="O15" i="2"/>
  <c r="I15" i="2"/>
  <c r="B15" i="2" l="1"/>
  <c r="B16" i="2" s="1"/>
  <c r="C14" i="2"/>
  <c r="C13" i="2" l="1"/>
  <c r="O13" i="2"/>
  <c r="O14" i="2"/>
  <c r="I14" i="2"/>
  <c r="I13" i="2"/>
  <c r="I12" i="2"/>
  <c r="C5" i="2" l="1"/>
  <c r="C6" i="2"/>
  <c r="C7" i="2"/>
  <c r="C8" i="2"/>
  <c r="C9" i="2"/>
  <c r="C10" i="2"/>
  <c r="C11" i="2"/>
  <c r="C12" i="2"/>
  <c r="C4" i="2"/>
  <c r="O5" i="2"/>
  <c r="O6" i="2"/>
  <c r="O7" i="2"/>
  <c r="O9" i="2"/>
  <c r="O10" i="2"/>
  <c r="O11" i="2"/>
  <c r="O4" i="2"/>
  <c r="I5" i="2"/>
  <c r="I6" i="2"/>
  <c r="I7" i="2"/>
  <c r="I8" i="2"/>
  <c r="I9" i="2"/>
  <c r="I10" i="2"/>
  <c r="I11" i="2"/>
  <c r="I4" i="2"/>
  <c r="B8" i="2" l="1"/>
  <c r="C16" i="2"/>
  <c r="B6" i="2"/>
  <c r="B5" i="2"/>
  <c r="I16" i="2"/>
  <c r="B4" i="2"/>
  <c r="O16" i="2"/>
</calcChain>
</file>

<file path=xl/sharedStrings.xml><?xml version="1.0" encoding="utf-8"?>
<sst xmlns="http://schemas.openxmlformats.org/spreadsheetml/2006/main" count="102" uniqueCount="80">
  <si>
    <t>KODET EKONOMIKE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</si>
  <si>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</si>
  <si>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</si>
  <si>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</si>
  <si>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</si>
  <si>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</si>
  <si>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</si>
  <si>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</si>
  <si>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</si>
  <si>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16303 - ADMINISTRATA-LIPJAN</t>
  </si>
  <si>
    <t xml:space="preserve">  50013  -  TAX CERTIFIKATAT E LINDJES</t>
  </si>
  <si>
    <t xml:space="preserve">  50014  -  TAX CERTIFIKATAT E KURORIZIMIT</t>
  </si>
  <si>
    <t xml:space="preserve">  50015  -  TAX CERTIFIKATAT E VDEKJES</t>
  </si>
  <si>
    <t xml:space="preserve">  50016  -  TAX CERTIFIKATA TJERA</t>
  </si>
  <si>
    <t xml:space="preserve">  50019  -  TAX TJERA ADMINISTRATIVE</t>
  </si>
  <si>
    <t xml:space="preserve">  50403  -  TE HYRAT NGA SHITJA E MALLRAVE</t>
  </si>
  <si>
    <t xml:space="preserve">  50019-   QENDRA PER SHERBIME SOCIALE</t>
  </si>
  <si>
    <t xml:space="preserve">  50107  -  GJOBAT TJERA</t>
  </si>
  <si>
    <t xml:space="preserve"> 16715 - PROKURIMI</t>
  </si>
  <si>
    <t xml:space="preserve">  50020  -  TAX E PJESMARJES NË TENDER</t>
  </si>
  <si>
    <t>17503 - BUXHETIMI-LIPJAN</t>
  </si>
  <si>
    <t xml:space="preserve">   50002  -  TAX RRUGORE</t>
  </si>
  <si>
    <t xml:space="preserve">   40110  -  TATIMI NË PRONË</t>
  </si>
  <si>
    <t xml:space="preserve">                - TATIMI NE TOKE</t>
  </si>
  <si>
    <t xml:space="preserve"> 48003 - PLANIF.ZHV.EKONOM-LIPJAN</t>
  </si>
  <si>
    <t xml:space="preserve"> 50290  -  LIC.TJERA PËR AFARIZËM</t>
  </si>
  <si>
    <t xml:space="preserve">  50408  -  QIRAJA NGA OBJEKTET PUBLIKE</t>
  </si>
  <si>
    <t>16605 - INSPEKCIONI-LIPJAN</t>
  </si>
  <si>
    <t xml:space="preserve">  50104  -   GJOBAT MANDTORE</t>
  </si>
  <si>
    <t xml:space="preserve">   50205  -  LIC.PRANIM TEKNIK TE LOKALIT</t>
  </si>
  <si>
    <t>65015 - SHËRBIMET KADASTRALE-LIPJAN</t>
  </si>
  <si>
    <t xml:space="preserve">  50017  -  TAX VERIFIKIM DOK.TË NDRYSHME</t>
  </si>
  <si>
    <t xml:space="preserve">  50011  -  TAX REGJISTRIMIN E TRASHIGIMIS</t>
  </si>
  <si>
    <t xml:space="preserve">  50504  -  TAX PER MATJEN TOKES NE TEREN</t>
  </si>
  <si>
    <t>66320 - PLANIF.URBAN.INSPEKC.-LIPJAN</t>
  </si>
  <si>
    <t xml:space="preserve">  50009  -  TAX  PËR LEJE NDËRTIMI</t>
  </si>
  <si>
    <t xml:space="preserve">  50013 TAX NDERRIMI DESTINIMI I TOKES</t>
  </si>
  <si>
    <t xml:space="preserve">  50026  -  TAX PER LEGALIZIMIN E OBJEKTE.</t>
  </si>
  <si>
    <t xml:space="preserve">  50045-TAX PER LEJE MJEDISORE KOMUNALE</t>
  </si>
  <si>
    <t>20010-  TAX PER DEMOLIM (rrenimi I objektev)</t>
  </si>
  <si>
    <t>18163 - INFRASTRUKTURA PUBLIKE</t>
  </si>
  <si>
    <t xml:space="preserve"> 50405  -  SHFRYTEZIMI I PRONES PUBLIKE</t>
  </si>
  <si>
    <t xml:space="preserve">  50406  -  PRONA PUB.PER TREG.TE HAPUR</t>
  </si>
  <si>
    <t xml:space="preserve">  50103-  LARGIMI DHE DEPONIMI I AUTOMJETEVE </t>
  </si>
  <si>
    <t xml:space="preserve">50019-  TAX TJERA ADMINISTRATIVE </t>
  </si>
  <si>
    <t>50029- TAX PER USHTRIMIN E VEPRIMTARIS</t>
  </si>
  <si>
    <t>85003 - SHËRBIMET KULTURORE-LIPJAN</t>
  </si>
  <si>
    <t xml:space="preserve">  50019  -  TAX TJERA ADMINISTRATIVE (ARHIVA)</t>
  </si>
  <si>
    <t xml:space="preserve"> 50405-    SHFRYTEZIMI I HAPESIRES PUBLIKE</t>
  </si>
  <si>
    <t>GJITHESEJT I:</t>
  </si>
  <si>
    <t xml:space="preserve">  92250 - ARSIMI PARAFI &amp; QERDH-LIPJAN</t>
  </si>
  <si>
    <t xml:space="preserve">  73200 - SHËRBIMET E KUJDESIT PRIMAR SHËNDETESIA   73200- 50409</t>
  </si>
  <si>
    <t xml:space="preserve">  50403  -  TE HYRAT NGA SHITJA E MALLRAVE (PARTICIPIM) A.GLLAVICA</t>
  </si>
  <si>
    <t xml:space="preserve">  50409- SHKOLLA E MESME ULIPIANA</t>
  </si>
  <si>
    <t>GJITHESEJT II:</t>
  </si>
  <si>
    <t xml:space="preserve">  GJOBAT E TRAFIKUT</t>
  </si>
  <si>
    <t xml:space="preserve">  GJOBAT E GJYKATES</t>
  </si>
  <si>
    <t xml:space="preserve">  AGJENCIONI I PYJEVE</t>
  </si>
  <si>
    <t>GJITHESEJT III:</t>
  </si>
  <si>
    <t xml:space="preserve">  DONACIONET</t>
  </si>
  <si>
    <t>GJITHESEJT IV:</t>
  </si>
  <si>
    <t>Muaji</t>
  </si>
  <si>
    <t>Shpenzimet</t>
  </si>
  <si>
    <t>Administra komunale</t>
  </si>
  <si>
    <t>Paga</t>
  </si>
  <si>
    <t>Mallra dhe sherbime</t>
  </si>
  <si>
    <t>Shpenzime komunale</t>
  </si>
  <si>
    <t>Subvencione dhe transfere</t>
  </si>
  <si>
    <t>Shpenzime kapitale</t>
  </si>
  <si>
    <t>Arsimi</t>
  </si>
  <si>
    <t>Shendetesia</t>
  </si>
  <si>
    <t>Totali</t>
  </si>
  <si>
    <t>Shtator</t>
  </si>
  <si>
    <t>Tetor</t>
  </si>
  <si>
    <t>Nentor</t>
  </si>
  <si>
    <t>Dhjetor</t>
  </si>
  <si>
    <t>Gjithësejt:</t>
  </si>
  <si>
    <t>Nëntor</t>
  </si>
  <si>
    <t>RAPORT I SHPENZIMEVE JANAR-DHJETOR 2021</t>
  </si>
  <si>
    <t xml:space="preserve">      RAPORT I TE HYRAVE JANAR-DHJETOR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</si>
</sst>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u/>
      <sz val="12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Arial"/>
      <family val="2"/>
    </font>
    <font>
      <sz val="11"/>
      <name val="Arial"/>
      <family val="2"/>
    </font>
    <font>
      <u/>
      <sz val="11"/>
      <color theme="1"/>
      <name val="Arial"/>
      <family val="2"/>
    </font>
    <font>
      <u/>
      <sz val="11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" fontId="1" fillId="2" borderId="2" xfId="0" applyNumberFormat="1" applyFont="1" applyFill="1" applyBorder="1"/>
    <xf numFmtId="4" fontId="1" fillId="3" borderId="2" xfId="0" applyNumberFormat="1" applyFont="1" applyFill="1" applyBorder="1"/>
    <xf numFmtId="0" fontId="3" fillId="0" borderId="0" xfId="0" applyFont="1"/>
    <xf numFmtId="0" fontId="4" fillId="2" borderId="2" xfId="0" applyFont="1" applyFill="1" applyBorder="1" applyAlignment="1"/>
    <xf numFmtId="0" fontId="2" fillId="2" borderId="2" xfId="0" applyFont="1" applyFill="1" applyBorder="1" applyAlignment="1">
      <alignment horizontal="right"/>
    </xf>
    <xf numFmtId="4" fontId="2" fillId="3" borderId="2" xfId="0" applyNumberFormat="1" applyFont="1" applyFill="1" applyBorder="1" applyAlignment="1"/>
    <xf numFmtId="4" fontId="2" fillId="3" borderId="2" xfId="0" applyNumberFormat="1" applyFont="1" applyFill="1" applyBorder="1" applyAlignment="1">
      <alignment horizontal="right"/>
    </xf>
    <xf numFmtId="4" fontId="0" fillId="0" borderId="0" xfId="0" applyNumberFormat="1"/>
    <xf numFmtId="0" fontId="0" fillId="0" borderId="2" xfId="0" applyBorder="1" applyAlignment="1">
      <alignment wrapText="1"/>
    </xf>
    <xf numFmtId="4" fontId="0" fillId="0" borderId="2" xfId="0" applyNumberFormat="1" applyBorder="1" applyAlignment="1">
      <alignment wrapText="1"/>
    </xf>
    <xf numFmtId="4" fontId="0" fillId="3" borderId="2" xfId="0" applyNumberFormat="1" applyFill="1" applyBorder="1" applyAlignment="1">
      <alignment wrapText="1"/>
    </xf>
    <xf numFmtId="0" fontId="0" fillId="0" borderId="2" xfId="0" applyBorder="1"/>
    <xf numFmtId="4" fontId="0" fillId="0" borderId="2" xfId="0" applyNumberFormat="1" applyBorder="1"/>
    <xf numFmtId="4" fontId="0" fillId="3" borderId="2" xfId="0" applyNumberFormat="1" applyFill="1" applyBorder="1"/>
    <xf numFmtId="4" fontId="3" fillId="0" borderId="0" xfId="0" applyNumberFormat="1" applyFont="1"/>
    <xf numFmtId="4" fontId="5" fillId="4" borderId="2" xfId="0" applyNumberFormat="1" applyFont="1" applyFill="1" applyBorder="1" applyAlignment="1">
      <alignment horizontal="left"/>
    </xf>
    <xf numFmtId="4" fontId="5" fillId="0" borderId="2" xfId="0" applyNumberFormat="1" applyFont="1" applyFill="1" applyBorder="1" applyAlignment="1"/>
    <xf numFmtId="4" fontId="5" fillId="0" borderId="2" xfId="0" applyNumberFormat="1" applyFont="1" applyFill="1" applyBorder="1" applyAlignment="1">
      <alignment horizontal="right"/>
    </xf>
    <xf numFmtId="0" fontId="5" fillId="0" borderId="2" xfId="0" applyFont="1" applyBorder="1"/>
    <xf numFmtId="0" fontId="6" fillId="3" borderId="2" xfId="0" applyFont="1" applyFill="1" applyBorder="1"/>
    <xf numFmtId="4" fontId="5" fillId="3" borderId="2" xfId="0" applyNumberFormat="1" applyFont="1" applyFill="1" applyBorder="1" applyAlignment="1"/>
    <xf numFmtId="4" fontId="5" fillId="3" borderId="2" xfId="0" applyNumberFormat="1" applyFont="1" applyFill="1" applyBorder="1" applyAlignment="1">
      <alignment horizontal="right"/>
    </xf>
    <xf numFmtId="4" fontId="7" fillId="3" borderId="2" xfId="0" applyNumberFormat="1" applyFont="1" applyFill="1" applyBorder="1"/>
    <xf numFmtId="4" fontId="5" fillId="4" borderId="2" xfId="0" applyNumberFormat="1" applyFont="1" applyFill="1" applyBorder="1"/>
    <xf numFmtId="0" fontId="5" fillId="5" borderId="2" xfId="0" applyFont="1" applyFill="1" applyBorder="1"/>
    <xf numFmtId="0" fontId="7" fillId="3" borderId="2" xfId="0" applyFont="1" applyFill="1" applyBorder="1"/>
    <xf numFmtId="0" fontId="5" fillId="4" borderId="2" xfId="0" applyFont="1" applyFill="1" applyBorder="1"/>
    <xf numFmtId="4" fontId="5" fillId="0" borderId="2" xfId="0" applyNumberFormat="1" applyFont="1" applyBorder="1"/>
    <xf numFmtId="4" fontId="5" fillId="5" borderId="2" xfId="0" applyNumberFormat="1" applyFont="1" applyFill="1" applyBorder="1"/>
    <xf numFmtId="0" fontId="5" fillId="3" borderId="2" xfId="0" applyFont="1" applyFill="1" applyBorder="1"/>
    <xf numFmtId="4" fontId="8" fillId="0" borderId="0" xfId="0" applyNumberFormat="1" applyFont="1"/>
    <xf numFmtId="0" fontId="9" fillId="3" borderId="2" xfId="0" applyFont="1" applyFill="1" applyBorder="1"/>
    <xf numFmtId="4" fontId="9" fillId="3" borderId="2" xfId="0" applyNumberFormat="1" applyFont="1" applyFill="1" applyBorder="1"/>
    <xf numFmtId="4" fontId="9" fillId="3" borderId="2" xfId="0" applyNumberFormat="1" applyFont="1" applyFill="1" applyBorder="1" applyAlignment="1"/>
    <xf numFmtId="4" fontId="9" fillId="0" borderId="2" xfId="0" applyNumberFormat="1" applyFont="1" applyBorder="1" applyAlignment="1"/>
    <xf numFmtId="0" fontId="2" fillId="0" borderId="1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517525</xdr:colOff>
      <xdr:row>0</xdr:row>
      <xdr:rowOff>15875</xdr:rowOff>
    </xdr:from>
    <xdr:to>
      <xdr:col>0</xdr:col>
      <xdr:colOff>1485900</xdr:colOff>
      <xdr:row>0</xdr:row>
      <xdr:rowOff>952500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525" y="15875"/>
          <a:ext cx="968375" cy="936625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0</xdr:row>
      <xdr:rowOff>25401</xdr:rowOff>
    </xdr:from>
    <xdr:to>
      <xdr:col>14</xdr:col>
      <xdr:colOff>44450</xdr:colOff>
      <xdr:row>0</xdr:row>
      <xdr:rowOff>923925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34900" y="25401"/>
          <a:ext cx="1016000" cy="8985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390525</xdr:colOff>
      <xdr:row>1</xdr:row>
      <xdr:rowOff>180975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0125" cy="1104900"/>
        </a:xfrm>
        <a:prstGeom prst="rect">
          <a:avLst/>
        </a:prstGeom>
      </xdr:spPr>
    </xdr:pic>
    <xdr:clientData/>
  </xdr:twoCellAnchor>
  <xdr:twoCellAnchor editAs="oneCell">
    <xdr:from>
      <xdr:col>17</xdr:col>
      <xdr:colOff>619125</xdr:colOff>
      <xdr:row>0</xdr:row>
      <xdr:rowOff>200024</xdr:rowOff>
    </xdr:from>
    <xdr:to>
      <xdr:col>19</xdr:col>
      <xdr:colOff>139700</xdr:colOff>
      <xdr:row>1</xdr:row>
      <xdr:rowOff>180974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01575" y="200024"/>
          <a:ext cx="1016000" cy="904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"/>
  <sheetViews>
    <sheetView topLeftCell="B49" workbookViewId="0">
      <selection activeCell="N68" sqref="N68"/>
    </sheetView>
  </sheetViews>
  <sheetFormatPr defaultRowHeight="15" x14ac:dyDescent="0.25"/>
  <cols>
    <col min="1" max="1" width="73.42578125" customWidth="1"/>
    <col min="2" max="2" width="13.7109375" customWidth="1"/>
    <col min="3" max="3" width="12.7109375" customWidth="1"/>
    <col min="4" max="4" width="13" customWidth="1"/>
    <col min="5" max="5" width="12.85546875" customWidth="1"/>
    <col min="6" max="6" width="14" customWidth="1"/>
    <col min="7" max="7" width="14.85546875" customWidth="1"/>
    <col min="8" max="8" width="11.85546875" customWidth="1"/>
    <col min="9" max="10" width="12" customWidth="1"/>
    <col min="11" max="13" width="13.5703125" customWidth="1"/>
    <col min="14" max="14" width="14.5703125" customWidth="1"/>
    <col min="15" max="15" width="10.28515625" customWidth="1"/>
    <col min="16" max="16" width="15.7109375" customWidth="1"/>
    <col min="17" max="17" width="21.42578125" customWidth="1"/>
  </cols>
  <sheetData>
    <row r="1" spans="1:17" s="3" customFormat="1" ht="75.75" customHeight="1" thickBot="1" x14ac:dyDescent="0.3">
      <c r="A1" s="36" t="s">
        <v>79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7" s="3" customFormat="1" ht="18" customHeight="1" thickTop="1" thickBot="1" x14ac:dyDescent="0.3">
      <c r="A2" s="1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72</v>
      </c>
      <c r="K2" s="4" t="s">
        <v>73</v>
      </c>
      <c r="L2" s="4" t="s">
        <v>77</v>
      </c>
      <c r="M2" s="4" t="s">
        <v>75</v>
      </c>
      <c r="N2" s="5" t="s">
        <v>76</v>
      </c>
    </row>
    <row r="3" spans="1:17" s="3" customFormat="1" ht="18" customHeight="1" thickTop="1" thickBot="1" x14ac:dyDescent="0.3">
      <c r="A3" s="2" t="s">
        <v>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7"/>
    </row>
    <row r="4" spans="1:17" s="3" customFormat="1" ht="18" customHeight="1" thickTop="1" thickBot="1" x14ac:dyDescent="0.3">
      <c r="A4" s="16" t="s">
        <v>10</v>
      </c>
      <c r="B4" s="17">
        <v>2860</v>
      </c>
      <c r="C4" s="17">
        <v>2497</v>
      </c>
      <c r="D4" s="17">
        <v>3108</v>
      </c>
      <c r="E4" s="17">
        <v>2347</v>
      </c>
      <c r="F4" s="17">
        <v>2574</v>
      </c>
      <c r="G4" s="17">
        <v>4060</v>
      </c>
      <c r="H4" s="17">
        <v>4721</v>
      </c>
      <c r="I4" s="17">
        <v>6316</v>
      </c>
      <c r="J4" s="17">
        <v>4474</v>
      </c>
      <c r="K4" s="17">
        <v>5080</v>
      </c>
      <c r="L4" s="17">
        <v>5022</v>
      </c>
      <c r="M4" s="17">
        <v>4870</v>
      </c>
      <c r="N4" s="18">
        <f>SUM(B4:M4)</f>
        <v>47929</v>
      </c>
      <c r="Q4" s="15"/>
    </row>
    <row r="5" spans="1:17" s="3" customFormat="1" ht="18" customHeight="1" thickTop="1" thickBot="1" x14ac:dyDescent="0.3">
      <c r="A5" s="16" t="s">
        <v>11</v>
      </c>
      <c r="B5" s="17">
        <v>166</v>
      </c>
      <c r="C5" s="17">
        <v>194</v>
      </c>
      <c r="D5" s="17">
        <v>186</v>
      </c>
      <c r="E5" s="17">
        <v>199</v>
      </c>
      <c r="F5" s="17">
        <v>66</v>
      </c>
      <c r="G5" s="17">
        <v>125</v>
      </c>
      <c r="H5" s="17">
        <v>187</v>
      </c>
      <c r="I5" s="17">
        <v>488</v>
      </c>
      <c r="J5" s="17">
        <v>332</v>
      </c>
      <c r="K5" s="17">
        <v>283</v>
      </c>
      <c r="L5" s="17">
        <v>237</v>
      </c>
      <c r="M5" s="17">
        <v>309</v>
      </c>
      <c r="N5" s="18">
        <f t="shared" ref="N5:N55" si="0">SUM(B5:M5)</f>
        <v>2772</v>
      </c>
    </row>
    <row r="6" spans="1:17" s="3" customFormat="1" ht="18" customHeight="1" thickTop="1" thickBot="1" x14ac:dyDescent="0.3">
      <c r="A6" s="16" t="s">
        <v>12</v>
      </c>
      <c r="B6" s="17">
        <v>85</v>
      </c>
      <c r="C6" s="17">
        <v>75</v>
      </c>
      <c r="D6" s="17">
        <v>118</v>
      </c>
      <c r="E6" s="17">
        <v>132</v>
      </c>
      <c r="F6" s="17">
        <v>49</v>
      </c>
      <c r="G6" s="17">
        <v>159</v>
      </c>
      <c r="H6" s="17">
        <v>74</v>
      </c>
      <c r="I6" s="17">
        <v>143</v>
      </c>
      <c r="J6" s="17">
        <v>132</v>
      </c>
      <c r="K6" s="17">
        <v>116</v>
      </c>
      <c r="L6" s="17">
        <v>72</v>
      </c>
      <c r="M6" s="17">
        <v>53</v>
      </c>
      <c r="N6" s="18">
        <f t="shared" si="0"/>
        <v>1208</v>
      </c>
    </row>
    <row r="7" spans="1:17" s="3" customFormat="1" ht="18" customHeight="1" thickTop="1" thickBot="1" x14ac:dyDescent="0.3">
      <c r="A7" s="19" t="s">
        <v>13</v>
      </c>
      <c r="B7" s="17">
        <v>259</v>
      </c>
      <c r="C7" s="17">
        <v>236</v>
      </c>
      <c r="D7" s="17">
        <v>337</v>
      </c>
      <c r="E7" s="17">
        <v>134</v>
      </c>
      <c r="F7" s="17">
        <v>323</v>
      </c>
      <c r="G7" s="17">
        <v>275</v>
      </c>
      <c r="H7" s="17">
        <v>198</v>
      </c>
      <c r="I7" s="17">
        <v>476</v>
      </c>
      <c r="J7" s="17">
        <v>420</v>
      </c>
      <c r="K7" s="17">
        <v>295</v>
      </c>
      <c r="L7" s="17">
        <v>224</v>
      </c>
      <c r="M7" s="17">
        <v>227</v>
      </c>
      <c r="N7" s="18">
        <f t="shared" si="0"/>
        <v>3404</v>
      </c>
    </row>
    <row r="8" spans="1:17" s="3" customFormat="1" ht="18" customHeight="1" thickTop="1" thickBot="1" x14ac:dyDescent="0.3">
      <c r="A8" s="19" t="s">
        <v>14</v>
      </c>
      <c r="B8" s="17">
        <v>1041</v>
      </c>
      <c r="C8" s="17">
        <v>588</v>
      </c>
      <c r="D8" s="17">
        <v>626</v>
      </c>
      <c r="E8" s="17">
        <v>535</v>
      </c>
      <c r="F8" s="17">
        <v>389</v>
      </c>
      <c r="G8" s="17">
        <v>308</v>
      </c>
      <c r="H8" s="17">
        <v>257</v>
      </c>
      <c r="I8" s="17">
        <v>506</v>
      </c>
      <c r="J8" s="17">
        <v>576</v>
      </c>
      <c r="K8" s="17">
        <v>286</v>
      </c>
      <c r="L8" s="17">
        <v>244</v>
      </c>
      <c r="M8" s="17">
        <v>327</v>
      </c>
      <c r="N8" s="18">
        <f t="shared" si="0"/>
        <v>5683</v>
      </c>
    </row>
    <row r="9" spans="1:17" s="3" customFormat="1" ht="18" customHeight="1" thickTop="1" thickBot="1" x14ac:dyDescent="0.3">
      <c r="A9" s="19" t="s">
        <v>15</v>
      </c>
      <c r="B9" s="17">
        <v>0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17">
        <v>0</v>
      </c>
      <c r="M9" s="17">
        <v>0</v>
      </c>
      <c r="N9" s="18">
        <f t="shared" si="0"/>
        <v>0</v>
      </c>
    </row>
    <row r="10" spans="1:17" s="3" customFormat="1" ht="18" customHeight="1" thickTop="1" thickBot="1" x14ac:dyDescent="0.3">
      <c r="A10" s="19" t="s">
        <v>16</v>
      </c>
      <c r="B10" s="17">
        <v>0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8">
        <f t="shared" si="0"/>
        <v>0</v>
      </c>
    </row>
    <row r="11" spans="1:17" s="3" customFormat="1" ht="18" customHeight="1" thickTop="1" thickBot="1" x14ac:dyDescent="0.3">
      <c r="A11" s="19" t="s">
        <v>17</v>
      </c>
      <c r="B11" s="17">
        <v>1000</v>
      </c>
      <c r="C11" s="17">
        <v>0</v>
      </c>
      <c r="D11" s="17">
        <v>0</v>
      </c>
      <c r="E11" s="17">
        <v>0</v>
      </c>
      <c r="F11" s="17">
        <v>0</v>
      </c>
      <c r="G11" s="17">
        <v>2000</v>
      </c>
      <c r="H11" s="17">
        <v>0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8">
        <f t="shared" si="0"/>
        <v>3000</v>
      </c>
    </row>
    <row r="12" spans="1:17" s="3" customFormat="1" ht="18" customHeight="1" thickTop="1" thickBot="1" x14ac:dyDescent="0.3">
      <c r="A12" s="20" t="s">
        <v>18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2">
        <f t="shared" si="0"/>
        <v>0</v>
      </c>
    </row>
    <row r="13" spans="1:17" s="3" customFormat="1" ht="18" customHeight="1" thickTop="1" thickBot="1" x14ac:dyDescent="0.3">
      <c r="A13" s="19" t="s">
        <v>19</v>
      </c>
      <c r="B13" s="17">
        <v>0</v>
      </c>
      <c r="C13" s="17">
        <v>0</v>
      </c>
      <c r="D13" s="17">
        <v>180</v>
      </c>
      <c r="E13" s="17">
        <v>0</v>
      </c>
      <c r="F13" s="17">
        <v>0</v>
      </c>
      <c r="G13" s="17">
        <v>140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8">
        <f t="shared" si="0"/>
        <v>320</v>
      </c>
    </row>
    <row r="14" spans="1:17" s="3" customFormat="1" ht="18" customHeight="1" thickTop="1" thickBot="1" x14ac:dyDescent="0.3">
      <c r="A14" s="23" t="s">
        <v>20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2">
        <f t="shared" si="0"/>
        <v>0</v>
      </c>
    </row>
    <row r="15" spans="1:17" s="3" customFormat="1" ht="18" customHeight="1" thickTop="1" thickBot="1" x14ac:dyDescent="0.3">
      <c r="A15" s="24" t="s">
        <v>21</v>
      </c>
      <c r="B15" s="17">
        <v>9020</v>
      </c>
      <c r="C15" s="17">
        <v>9120</v>
      </c>
      <c r="D15" s="17">
        <v>9710</v>
      </c>
      <c r="E15" s="17">
        <v>5450</v>
      </c>
      <c r="F15" s="17">
        <v>7830</v>
      </c>
      <c r="G15" s="17">
        <v>14750</v>
      </c>
      <c r="H15" s="17">
        <v>13120</v>
      </c>
      <c r="I15" s="17">
        <v>12070</v>
      </c>
      <c r="J15" s="17">
        <v>11810</v>
      </c>
      <c r="K15" s="17">
        <v>9960</v>
      </c>
      <c r="L15" s="17">
        <v>10630</v>
      </c>
      <c r="M15" s="17">
        <v>11850</v>
      </c>
      <c r="N15" s="18">
        <f t="shared" si="0"/>
        <v>125320</v>
      </c>
    </row>
    <row r="16" spans="1:17" s="3" customFormat="1" ht="18" customHeight="1" thickTop="1" thickBot="1" x14ac:dyDescent="0.3">
      <c r="A16" s="25" t="s">
        <v>22</v>
      </c>
      <c r="B16" s="17">
        <v>56135.009999999995</v>
      </c>
      <c r="C16" s="17">
        <v>56817.19000000001</v>
      </c>
      <c r="D16" s="17">
        <v>74054.14</v>
      </c>
      <c r="E16" s="17">
        <v>177866.86</v>
      </c>
      <c r="F16" s="17">
        <v>117045.53999999998</v>
      </c>
      <c r="G16" s="17">
        <v>67230.049999999988</v>
      </c>
      <c r="H16" s="17">
        <v>76376.090000000011</v>
      </c>
      <c r="I16" s="17">
        <v>112810.31000000001</v>
      </c>
      <c r="J16" s="17">
        <v>158902.76</v>
      </c>
      <c r="K16" s="17">
        <v>68824.38</v>
      </c>
      <c r="L16" s="17">
        <v>39739.520000000004</v>
      </c>
      <c r="M16" s="17">
        <v>72676.740000000005</v>
      </c>
      <c r="N16" s="18">
        <f t="shared" si="0"/>
        <v>1078478.5900000001</v>
      </c>
    </row>
    <row r="17" spans="1:14" s="3" customFormat="1" ht="18" customHeight="1" thickTop="1" thickBot="1" x14ac:dyDescent="0.3">
      <c r="A17" s="25" t="s">
        <v>23</v>
      </c>
      <c r="B17" s="17">
        <v>0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8">
        <f t="shared" si="0"/>
        <v>0</v>
      </c>
    </row>
    <row r="18" spans="1:14" s="3" customFormat="1" ht="18" customHeight="1" thickTop="1" thickBot="1" x14ac:dyDescent="0.3">
      <c r="A18" s="26" t="s">
        <v>24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2">
        <f t="shared" si="0"/>
        <v>0</v>
      </c>
    </row>
    <row r="19" spans="1:14" s="3" customFormat="1" ht="18" customHeight="1" thickTop="1" thickBot="1" x14ac:dyDescent="0.3">
      <c r="A19" s="19" t="s">
        <v>25</v>
      </c>
      <c r="B19" s="17">
        <v>0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8">
        <f t="shared" si="0"/>
        <v>0</v>
      </c>
    </row>
    <row r="20" spans="1:14" s="3" customFormat="1" ht="18" customHeight="1" thickTop="1" thickBot="1" x14ac:dyDescent="0.3">
      <c r="A20" s="27" t="s">
        <v>26</v>
      </c>
      <c r="B20" s="17">
        <v>0</v>
      </c>
      <c r="C20" s="17">
        <v>10185.6</v>
      </c>
      <c r="D20" s="17">
        <v>3055.94</v>
      </c>
      <c r="E20" s="17">
        <v>1502.69</v>
      </c>
      <c r="F20" s="17">
        <v>154.9</v>
      </c>
      <c r="G20" s="17">
        <v>544.9</v>
      </c>
      <c r="H20" s="17">
        <v>44.9</v>
      </c>
      <c r="I20" s="17">
        <v>544.9</v>
      </c>
      <c r="J20" s="17">
        <v>44.9</v>
      </c>
      <c r="K20" s="17">
        <v>44.9</v>
      </c>
      <c r="L20" s="17">
        <v>565.69999999999993</v>
      </c>
      <c r="M20" s="17">
        <v>9745.86</v>
      </c>
      <c r="N20" s="18">
        <f t="shared" si="0"/>
        <v>26435.19</v>
      </c>
    </row>
    <row r="21" spans="1:14" s="3" customFormat="1" ht="18" customHeight="1" thickTop="1" thickBot="1" x14ac:dyDescent="0.3">
      <c r="A21" s="23" t="s">
        <v>27</v>
      </c>
      <c r="B21" s="21">
        <v>0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8">
        <f t="shared" si="0"/>
        <v>0</v>
      </c>
    </row>
    <row r="22" spans="1:14" s="3" customFormat="1" ht="18" customHeight="1" thickTop="1" thickBot="1" x14ac:dyDescent="0.3">
      <c r="A22" s="24" t="s">
        <v>28</v>
      </c>
      <c r="B22" s="17">
        <v>70</v>
      </c>
      <c r="C22" s="17">
        <v>20</v>
      </c>
      <c r="D22" s="17">
        <v>0</v>
      </c>
      <c r="E22" s="17">
        <v>0</v>
      </c>
      <c r="F22" s="17">
        <v>0</v>
      </c>
      <c r="G22" s="17">
        <v>0</v>
      </c>
      <c r="H22" s="17">
        <v>45</v>
      </c>
      <c r="I22" s="17">
        <v>0</v>
      </c>
      <c r="J22" s="17">
        <v>0</v>
      </c>
      <c r="K22" s="17">
        <v>0</v>
      </c>
      <c r="L22" s="17">
        <v>70</v>
      </c>
      <c r="M22" s="17">
        <v>1036.58</v>
      </c>
      <c r="N22" s="18">
        <f t="shared" si="0"/>
        <v>1241.58</v>
      </c>
    </row>
    <row r="23" spans="1:14" s="3" customFormat="1" ht="18" customHeight="1" thickTop="1" thickBot="1" x14ac:dyDescent="0.3">
      <c r="A23" s="19" t="s">
        <v>29</v>
      </c>
      <c r="B23" s="17">
        <v>0</v>
      </c>
      <c r="C23" s="17">
        <v>100</v>
      </c>
      <c r="D23" s="17">
        <v>326</v>
      </c>
      <c r="E23" s="17">
        <v>400</v>
      </c>
      <c r="F23" s="17">
        <v>100</v>
      </c>
      <c r="G23" s="17">
        <v>275</v>
      </c>
      <c r="H23" s="17">
        <v>200</v>
      </c>
      <c r="I23" s="17">
        <v>225</v>
      </c>
      <c r="J23" s="17">
        <v>250</v>
      </c>
      <c r="K23" s="17">
        <v>125</v>
      </c>
      <c r="L23" s="17">
        <v>325</v>
      </c>
      <c r="M23" s="17">
        <v>75</v>
      </c>
      <c r="N23" s="18">
        <f t="shared" si="0"/>
        <v>2401</v>
      </c>
    </row>
    <row r="24" spans="1:14" s="3" customFormat="1" ht="18" customHeight="1" thickTop="1" thickBot="1" x14ac:dyDescent="0.3">
      <c r="A24" s="26" t="s">
        <v>30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2">
        <f t="shared" si="0"/>
        <v>0</v>
      </c>
    </row>
    <row r="25" spans="1:14" s="3" customFormat="1" ht="18" customHeight="1" thickTop="1" thickBot="1" x14ac:dyDescent="0.3">
      <c r="A25" s="28" t="s">
        <v>31</v>
      </c>
      <c r="B25" s="17">
        <v>1530</v>
      </c>
      <c r="C25" s="17">
        <v>2600</v>
      </c>
      <c r="D25" s="17">
        <v>2559</v>
      </c>
      <c r="E25" s="17">
        <v>2029</v>
      </c>
      <c r="F25" s="17">
        <v>3854</v>
      </c>
      <c r="G25" s="17">
        <v>3206</v>
      </c>
      <c r="H25" s="17">
        <v>2378</v>
      </c>
      <c r="I25" s="17">
        <v>3746</v>
      </c>
      <c r="J25" s="17">
        <v>10217</v>
      </c>
      <c r="K25" s="17">
        <v>3518</v>
      </c>
      <c r="L25" s="17">
        <v>1706</v>
      </c>
      <c r="M25" s="17">
        <v>1576</v>
      </c>
      <c r="N25" s="18">
        <f t="shared" si="0"/>
        <v>38919</v>
      </c>
    </row>
    <row r="26" spans="1:14" s="3" customFormat="1" ht="18" customHeight="1" thickTop="1" thickBot="1" x14ac:dyDescent="0.3">
      <c r="A26" s="19" t="s">
        <v>32</v>
      </c>
      <c r="B26" s="17">
        <v>3480</v>
      </c>
      <c r="C26" s="17">
        <v>3820</v>
      </c>
      <c r="D26" s="17">
        <v>6350</v>
      </c>
      <c r="E26" s="17">
        <v>6050</v>
      </c>
      <c r="F26" s="17">
        <v>4380</v>
      </c>
      <c r="G26" s="17">
        <v>5050</v>
      </c>
      <c r="H26" s="17">
        <v>5770</v>
      </c>
      <c r="I26" s="17">
        <v>8406.66</v>
      </c>
      <c r="J26" s="17">
        <v>3490</v>
      </c>
      <c r="K26" s="17">
        <v>6410</v>
      </c>
      <c r="L26" s="17">
        <v>7520</v>
      </c>
      <c r="M26" s="17">
        <v>5470</v>
      </c>
      <c r="N26" s="18">
        <f t="shared" si="0"/>
        <v>66196.66</v>
      </c>
    </row>
    <row r="27" spans="1:14" s="3" customFormat="1" ht="18" customHeight="1" thickTop="1" thickBot="1" x14ac:dyDescent="0.3">
      <c r="A27" s="19" t="s">
        <v>33</v>
      </c>
      <c r="B27" s="17">
        <v>1673</v>
      </c>
      <c r="C27" s="17">
        <v>1936</v>
      </c>
      <c r="D27" s="17">
        <v>3652</v>
      </c>
      <c r="E27" s="17">
        <v>2578</v>
      </c>
      <c r="F27" s="17">
        <v>3905</v>
      </c>
      <c r="G27" s="17">
        <v>4596</v>
      </c>
      <c r="H27" s="17">
        <v>4684</v>
      </c>
      <c r="I27" s="17">
        <v>4701</v>
      </c>
      <c r="J27" s="17">
        <v>4609</v>
      </c>
      <c r="K27" s="17">
        <v>7503</v>
      </c>
      <c r="L27" s="17">
        <v>4025</v>
      </c>
      <c r="M27" s="17">
        <v>12523</v>
      </c>
      <c r="N27" s="18">
        <f t="shared" si="0"/>
        <v>56385</v>
      </c>
    </row>
    <row r="28" spans="1:14" s="3" customFormat="1" ht="18" customHeight="1" thickTop="1" thickBot="1" x14ac:dyDescent="0.3">
      <c r="A28" s="23" t="s">
        <v>34</v>
      </c>
      <c r="B28" s="21">
        <v>0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2">
        <f t="shared" si="0"/>
        <v>0</v>
      </c>
    </row>
    <row r="29" spans="1:14" s="3" customFormat="1" ht="18" customHeight="1" thickTop="1" thickBot="1" x14ac:dyDescent="0.3">
      <c r="A29" s="19" t="s">
        <v>35</v>
      </c>
      <c r="B29" s="17">
        <v>71139.740000000005</v>
      </c>
      <c r="C29" s="17">
        <v>61877.3</v>
      </c>
      <c r="D29" s="17">
        <v>40268.270000000004</v>
      </c>
      <c r="E29" s="17">
        <v>21411.46</v>
      </c>
      <c r="F29" s="17">
        <v>32872.01</v>
      </c>
      <c r="G29" s="17">
        <v>57384.67</v>
      </c>
      <c r="H29" s="17">
        <v>62045.679999999993</v>
      </c>
      <c r="I29" s="17">
        <v>23405.51</v>
      </c>
      <c r="J29" s="17">
        <v>0</v>
      </c>
      <c r="K29" s="17">
        <v>1402.27</v>
      </c>
      <c r="L29" s="17">
        <v>1824</v>
      </c>
      <c r="M29" s="17">
        <v>3621.4300000000003</v>
      </c>
      <c r="N29" s="18">
        <f t="shared" si="0"/>
        <v>377252.34</v>
      </c>
    </row>
    <row r="30" spans="1:14" s="3" customFormat="1" ht="18" customHeight="1" thickTop="1" thickBot="1" x14ac:dyDescent="0.3">
      <c r="A30" s="19" t="s">
        <v>36</v>
      </c>
      <c r="B30" s="17">
        <v>12903</v>
      </c>
      <c r="C30" s="17">
        <v>2678</v>
      </c>
      <c r="D30" s="17">
        <v>8820</v>
      </c>
      <c r="E30" s="17">
        <v>8239</v>
      </c>
      <c r="F30" s="17">
        <v>2513</v>
      </c>
      <c r="G30" s="17">
        <v>13288</v>
      </c>
      <c r="H30" s="17">
        <v>4796</v>
      </c>
      <c r="I30" s="17">
        <v>16147</v>
      </c>
      <c r="J30" s="17">
        <v>0</v>
      </c>
      <c r="K30" s="17">
        <v>400</v>
      </c>
      <c r="L30" s="17">
        <v>1230</v>
      </c>
      <c r="M30" s="17">
        <v>183</v>
      </c>
      <c r="N30" s="18">
        <f t="shared" si="0"/>
        <v>71197</v>
      </c>
    </row>
    <row r="31" spans="1:14" s="3" customFormat="1" ht="18" customHeight="1" thickTop="1" thickBot="1" x14ac:dyDescent="0.3">
      <c r="A31" s="19" t="s">
        <v>37</v>
      </c>
      <c r="B31" s="17">
        <v>0</v>
      </c>
      <c r="C31" s="17">
        <v>1091.48</v>
      </c>
      <c r="D31" s="17">
        <v>1130.3</v>
      </c>
      <c r="E31" s="17">
        <v>1238.76</v>
      </c>
      <c r="F31" s="17">
        <v>755.91000000000008</v>
      </c>
      <c r="G31" s="17">
        <v>792.78</v>
      </c>
      <c r="H31" s="17">
        <v>266.66000000000003</v>
      </c>
      <c r="I31" s="17">
        <v>2057.8199999999997</v>
      </c>
      <c r="J31" s="17">
        <v>9613.2800000000007</v>
      </c>
      <c r="K31" s="17">
        <v>580.56999999999994</v>
      </c>
      <c r="L31" s="17">
        <v>26544.639999999999</v>
      </c>
      <c r="M31" s="17">
        <v>3281.33</v>
      </c>
      <c r="N31" s="18">
        <f t="shared" si="0"/>
        <v>47353.53</v>
      </c>
    </row>
    <row r="32" spans="1:14" s="3" customFormat="1" ht="18" customHeight="1" thickTop="1" thickBot="1" x14ac:dyDescent="0.3">
      <c r="A32" s="19" t="s">
        <v>38</v>
      </c>
      <c r="B32" s="17">
        <v>6939.87</v>
      </c>
      <c r="C32" s="17">
        <v>4355.37</v>
      </c>
      <c r="D32" s="17">
        <v>6566.11</v>
      </c>
      <c r="E32" s="17">
        <v>0</v>
      </c>
      <c r="F32" s="17">
        <v>1353.3</v>
      </c>
      <c r="G32" s="17">
        <v>5061.2800000000007</v>
      </c>
      <c r="H32" s="17">
        <v>5707.8</v>
      </c>
      <c r="I32" s="17">
        <v>1204.8</v>
      </c>
      <c r="J32" s="17">
        <v>0</v>
      </c>
      <c r="K32" s="17">
        <v>0</v>
      </c>
      <c r="L32" s="17">
        <v>0</v>
      </c>
      <c r="M32" s="17">
        <v>0</v>
      </c>
      <c r="N32" s="18">
        <f t="shared" si="0"/>
        <v>31188.53</v>
      </c>
    </row>
    <row r="33" spans="1:14" s="3" customFormat="1" ht="18" customHeight="1" thickTop="1" thickBot="1" x14ac:dyDescent="0.3">
      <c r="A33" s="19" t="s">
        <v>39</v>
      </c>
      <c r="B33" s="17">
        <v>0</v>
      </c>
      <c r="C33" s="17">
        <v>496.72</v>
      </c>
      <c r="D33" s="17">
        <v>243.95</v>
      </c>
      <c r="E33" s="17">
        <v>0</v>
      </c>
      <c r="F33" s="17">
        <v>709.44</v>
      </c>
      <c r="G33" s="17">
        <v>0</v>
      </c>
      <c r="H33" s="17">
        <v>0</v>
      </c>
      <c r="I33" s="17">
        <v>0</v>
      </c>
      <c r="J33" s="17">
        <v>393.08000000000004</v>
      </c>
      <c r="K33" s="17">
        <v>0</v>
      </c>
      <c r="L33" s="17">
        <v>0</v>
      </c>
      <c r="M33" s="17">
        <v>0</v>
      </c>
      <c r="N33" s="18">
        <f t="shared" si="0"/>
        <v>1843.19</v>
      </c>
    </row>
    <row r="34" spans="1:14" s="3" customFormat="1" ht="18" customHeight="1" thickTop="1" thickBot="1" x14ac:dyDescent="0.3">
      <c r="A34" s="23" t="s">
        <v>40</v>
      </c>
      <c r="B34" s="21">
        <v>0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2">
        <f t="shared" si="0"/>
        <v>0</v>
      </c>
    </row>
    <row r="35" spans="1:14" s="3" customFormat="1" ht="18" customHeight="1" thickTop="1" thickBot="1" x14ac:dyDescent="0.3">
      <c r="A35" s="29" t="s">
        <v>41</v>
      </c>
      <c r="B35" s="17">
        <v>0</v>
      </c>
      <c r="C35" s="17">
        <v>330</v>
      </c>
      <c r="D35" s="17">
        <v>255</v>
      </c>
      <c r="E35" s="17">
        <v>390</v>
      </c>
      <c r="F35" s="17">
        <v>90</v>
      </c>
      <c r="G35" s="17">
        <v>410</v>
      </c>
      <c r="H35" s="17">
        <v>0</v>
      </c>
      <c r="I35" s="17">
        <v>0</v>
      </c>
      <c r="J35" s="17">
        <v>20</v>
      </c>
      <c r="K35" s="17">
        <v>80</v>
      </c>
      <c r="L35" s="17">
        <v>0</v>
      </c>
      <c r="M35" s="17">
        <v>322.5</v>
      </c>
      <c r="N35" s="18">
        <f t="shared" si="0"/>
        <v>1897.5</v>
      </c>
    </row>
    <row r="36" spans="1:14" s="3" customFormat="1" ht="18" customHeight="1" thickTop="1" thickBot="1" x14ac:dyDescent="0.3">
      <c r="A36" s="24" t="s">
        <v>42</v>
      </c>
      <c r="B36" s="17">
        <v>1091</v>
      </c>
      <c r="C36" s="17">
        <v>1756</v>
      </c>
      <c r="D36" s="17">
        <v>1678</v>
      </c>
      <c r="E36" s="17">
        <v>2914.2799999999997</v>
      </c>
      <c r="F36" s="17">
        <v>2941.2799999999997</v>
      </c>
      <c r="G36" s="17">
        <v>2795.2799999999997</v>
      </c>
      <c r="H36" s="17">
        <v>3670.5599999999995</v>
      </c>
      <c r="I36" s="17">
        <v>2793</v>
      </c>
      <c r="J36" s="17">
        <v>3612.2799999999997</v>
      </c>
      <c r="K36" s="17">
        <v>2966.2799999999997</v>
      </c>
      <c r="L36" s="17">
        <v>3101.2799999999997</v>
      </c>
      <c r="M36" s="17">
        <v>4038.2799999999997</v>
      </c>
      <c r="N36" s="18">
        <f t="shared" si="0"/>
        <v>33357.519999999997</v>
      </c>
    </row>
    <row r="37" spans="1:14" s="3" customFormat="1" ht="18" customHeight="1" thickTop="1" thickBot="1" x14ac:dyDescent="0.3">
      <c r="A37" s="24" t="s">
        <v>43</v>
      </c>
      <c r="B37" s="17">
        <v>0</v>
      </c>
      <c r="C37" s="17">
        <v>0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8">
        <f t="shared" si="0"/>
        <v>0</v>
      </c>
    </row>
    <row r="38" spans="1:14" s="3" customFormat="1" ht="18" customHeight="1" thickTop="1" thickBot="1" x14ac:dyDescent="0.3">
      <c r="A38" s="24" t="s">
        <v>44</v>
      </c>
      <c r="B38" s="17">
        <v>0</v>
      </c>
      <c r="C38" s="17">
        <v>0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17">
        <v>0</v>
      </c>
      <c r="N38" s="18">
        <f t="shared" si="0"/>
        <v>0</v>
      </c>
    </row>
    <row r="39" spans="1:14" s="3" customFormat="1" ht="18" customHeight="1" thickTop="1" thickBot="1" x14ac:dyDescent="0.3">
      <c r="A39" s="24" t="s">
        <v>45</v>
      </c>
      <c r="B39" s="17">
        <v>30</v>
      </c>
      <c r="C39" s="17">
        <v>60</v>
      </c>
      <c r="D39" s="17">
        <v>90</v>
      </c>
      <c r="E39" s="17">
        <v>60</v>
      </c>
      <c r="F39" s="17">
        <v>60</v>
      </c>
      <c r="G39" s="17">
        <v>90</v>
      </c>
      <c r="H39" s="17">
        <v>30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8">
        <f t="shared" si="0"/>
        <v>420</v>
      </c>
    </row>
    <row r="40" spans="1:14" s="3" customFormat="1" ht="18" customHeight="1" thickTop="1" thickBot="1" x14ac:dyDescent="0.3">
      <c r="A40" s="26" t="s">
        <v>46</v>
      </c>
      <c r="B40" s="21">
        <v>0</v>
      </c>
      <c r="C40" s="21">
        <v>0</v>
      </c>
      <c r="D40" s="21">
        <v>0</v>
      </c>
      <c r="E40" s="21">
        <v>0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2">
        <f t="shared" si="0"/>
        <v>0</v>
      </c>
    </row>
    <row r="41" spans="1:14" s="3" customFormat="1" ht="18" customHeight="1" thickTop="1" thickBot="1" x14ac:dyDescent="0.3">
      <c r="A41" s="19" t="s">
        <v>47</v>
      </c>
      <c r="B41" s="17">
        <v>0</v>
      </c>
      <c r="C41" s="17">
        <v>18</v>
      </c>
      <c r="D41" s="17">
        <v>68.5</v>
      </c>
      <c r="E41" s="17">
        <v>7</v>
      </c>
      <c r="F41" s="17">
        <v>50</v>
      </c>
      <c r="G41" s="17">
        <v>0</v>
      </c>
      <c r="H41" s="17">
        <v>26.5</v>
      </c>
      <c r="I41" s="17">
        <v>15.5</v>
      </c>
      <c r="J41" s="17">
        <v>11.5</v>
      </c>
      <c r="K41" s="17">
        <v>0</v>
      </c>
      <c r="L41" s="17">
        <v>11.5</v>
      </c>
      <c r="M41" s="17">
        <v>66</v>
      </c>
      <c r="N41" s="18">
        <f t="shared" si="0"/>
        <v>274.5</v>
      </c>
    </row>
    <row r="42" spans="1:14" s="3" customFormat="1" ht="18" customHeight="1" thickTop="1" thickBot="1" x14ac:dyDescent="0.3">
      <c r="A42" s="27" t="s">
        <v>48</v>
      </c>
      <c r="B42" s="17">
        <v>0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8">
        <f t="shared" si="0"/>
        <v>0</v>
      </c>
    </row>
    <row r="43" spans="1:14" s="3" customFormat="1" ht="18" customHeight="1" thickTop="1" thickBot="1" x14ac:dyDescent="0.3">
      <c r="A43" s="30" t="s">
        <v>49</v>
      </c>
      <c r="B43" s="21">
        <v>169422.62</v>
      </c>
      <c r="C43" s="21">
        <v>160851.66</v>
      </c>
      <c r="D43" s="21">
        <v>163382.21000000002</v>
      </c>
      <c r="E43" s="21">
        <v>233484.05</v>
      </c>
      <c r="F43" s="21">
        <v>182015.37999999998</v>
      </c>
      <c r="G43" s="21">
        <v>182540.96000000005</v>
      </c>
      <c r="H43" s="21">
        <v>184598.19</v>
      </c>
      <c r="I43" s="21">
        <v>196056.50000000003</v>
      </c>
      <c r="J43" s="21">
        <v>208907.8</v>
      </c>
      <c r="K43" s="21">
        <v>107874.39999999997</v>
      </c>
      <c r="L43" s="21">
        <v>103091.64</v>
      </c>
      <c r="M43" s="21">
        <v>132251.72</v>
      </c>
      <c r="N43" s="22">
        <f t="shared" si="0"/>
        <v>2024477.13</v>
      </c>
    </row>
    <row r="44" spans="1:14" s="3" customFormat="1" ht="18" customHeight="1" thickTop="1" thickBot="1" x14ac:dyDescent="0.3">
      <c r="A44" s="27" t="s">
        <v>50</v>
      </c>
      <c r="B44" s="17">
        <v>5008.5</v>
      </c>
      <c r="C44" s="17">
        <v>5175</v>
      </c>
      <c r="D44" s="17">
        <v>5116</v>
      </c>
      <c r="E44" s="17">
        <v>5188.5</v>
      </c>
      <c r="F44" s="17">
        <v>4977</v>
      </c>
      <c r="G44" s="17">
        <v>4824</v>
      </c>
      <c r="H44" s="17">
        <v>830</v>
      </c>
      <c r="I44" s="17">
        <v>627.5</v>
      </c>
      <c r="J44" s="17">
        <v>167.5</v>
      </c>
      <c r="K44" s="17">
        <v>6543</v>
      </c>
      <c r="L44" s="17">
        <v>6948</v>
      </c>
      <c r="M44" s="17">
        <v>6588</v>
      </c>
      <c r="N44" s="18">
        <f t="shared" si="0"/>
        <v>51993</v>
      </c>
    </row>
    <row r="45" spans="1:14" s="3" customFormat="1" ht="18" customHeight="1" thickTop="1" thickBot="1" x14ac:dyDescent="0.3">
      <c r="A45" s="27" t="s">
        <v>51</v>
      </c>
      <c r="B45" s="17">
        <v>1326.5</v>
      </c>
      <c r="C45" s="17">
        <v>3641.5</v>
      </c>
      <c r="D45" s="17">
        <v>2938</v>
      </c>
      <c r="E45" s="17">
        <v>2092.5</v>
      </c>
      <c r="F45" s="17">
        <v>3591</v>
      </c>
      <c r="G45" s="17">
        <v>2711</v>
      </c>
      <c r="H45" s="17">
        <v>3616.5</v>
      </c>
      <c r="I45" s="17">
        <v>4829.5</v>
      </c>
      <c r="J45" s="17">
        <v>3190.5</v>
      </c>
      <c r="K45" s="17">
        <v>2577</v>
      </c>
      <c r="L45" s="17">
        <v>5152.5</v>
      </c>
      <c r="M45" s="17">
        <v>7825</v>
      </c>
      <c r="N45" s="18">
        <f t="shared" si="0"/>
        <v>43491.5</v>
      </c>
    </row>
    <row r="46" spans="1:14" s="3" customFormat="1" ht="18" customHeight="1" thickTop="1" thickBot="1" x14ac:dyDescent="0.3">
      <c r="A46" s="27" t="s">
        <v>52</v>
      </c>
      <c r="B46" s="17">
        <v>604</v>
      </c>
      <c r="C46" s="17">
        <v>219</v>
      </c>
      <c r="D46" s="17">
        <v>84</v>
      </c>
      <c r="E46" s="17">
        <v>1909</v>
      </c>
      <c r="F46" s="17">
        <v>62</v>
      </c>
      <c r="G46" s="17">
        <v>3568</v>
      </c>
      <c r="H46" s="17">
        <v>21</v>
      </c>
      <c r="I46" s="17">
        <v>69</v>
      </c>
      <c r="J46" s="17">
        <v>535</v>
      </c>
      <c r="K46" s="17">
        <v>12</v>
      </c>
      <c r="L46" s="17">
        <v>357</v>
      </c>
      <c r="M46" s="17">
        <v>156</v>
      </c>
      <c r="N46" s="18">
        <f t="shared" si="0"/>
        <v>7596</v>
      </c>
    </row>
    <row r="47" spans="1:14" s="3" customFormat="1" ht="18" customHeight="1" thickTop="1" thickBot="1" x14ac:dyDescent="0.3">
      <c r="A47" s="27" t="s">
        <v>48</v>
      </c>
      <c r="B47" s="17">
        <v>0</v>
      </c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8">
        <f t="shared" si="0"/>
        <v>0</v>
      </c>
    </row>
    <row r="48" spans="1:14" s="3" customFormat="1" ht="18" customHeight="1" thickTop="1" thickBot="1" x14ac:dyDescent="0.3">
      <c r="A48" s="27" t="s">
        <v>53</v>
      </c>
      <c r="B48" s="17">
        <v>4</v>
      </c>
      <c r="C48" s="17">
        <v>4</v>
      </c>
      <c r="D48" s="17">
        <v>9</v>
      </c>
      <c r="E48" s="17">
        <v>7</v>
      </c>
      <c r="F48" s="17">
        <v>2</v>
      </c>
      <c r="G48" s="17">
        <v>10</v>
      </c>
      <c r="H48" s="17">
        <v>9</v>
      </c>
      <c r="I48" s="17">
        <v>10</v>
      </c>
      <c r="J48" s="17">
        <v>11</v>
      </c>
      <c r="K48" s="17">
        <v>14</v>
      </c>
      <c r="L48" s="17">
        <v>25</v>
      </c>
      <c r="M48" s="17">
        <v>3</v>
      </c>
      <c r="N48" s="18">
        <f t="shared" si="0"/>
        <v>108</v>
      </c>
    </row>
    <row r="49" spans="1:16" s="3" customFormat="1" ht="18" customHeight="1" thickTop="1" thickBot="1" x14ac:dyDescent="0.3">
      <c r="A49" s="30" t="s">
        <v>54</v>
      </c>
      <c r="B49" s="21">
        <v>176365.62</v>
      </c>
      <c r="C49" s="21">
        <v>169891.16</v>
      </c>
      <c r="D49" s="21">
        <v>171529.21</v>
      </c>
      <c r="E49" s="21">
        <v>242681.05</v>
      </c>
      <c r="F49" s="21">
        <v>190647.37999999998</v>
      </c>
      <c r="G49" s="21">
        <v>193653.96000000005</v>
      </c>
      <c r="H49" s="21">
        <v>189074.69</v>
      </c>
      <c r="I49" s="21">
        <v>201592.50000000003</v>
      </c>
      <c r="J49" s="21">
        <v>212811.8</v>
      </c>
      <c r="K49" s="21">
        <v>117020.4</v>
      </c>
      <c r="L49" s="21">
        <v>115574.14000000001</v>
      </c>
      <c r="M49" s="21">
        <v>146823.72</v>
      </c>
      <c r="N49" s="22">
        <f t="shared" si="0"/>
        <v>2127665.6300000004</v>
      </c>
      <c r="P49" s="15"/>
    </row>
    <row r="50" spans="1:16" s="3" customFormat="1" ht="18" customHeight="1" thickTop="1" thickBot="1" x14ac:dyDescent="0.3">
      <c r="A50" s="25" t="s">
        <v>55</v>
      </c>
      <c r="B50" s="17">
        <v>15587.5</v>
      </c>
      <c r="C50" s="17">
        <v>14481</v>
      </c>
      <c r="D50" s="17">
        <v>21569.5</v>
      </c>
      <c r="E50" s="17">
        <v>0</v>
      </c>
      <c r="F50" s="17">
        <v>0</v>
      </c>
      <c r="G50" s="17">
        <v>37745.5</v>
      </c>
      <c r="H50" s="17">
        <v>0</v>
      </c>
      <c r="I50" s="17">
        <v>0</v>
      </c>
      <c r="J50" s="17">
        <v>79129</v>
      </c>
      <c r="K50" s="17">
        <v>0</v>
      </c>
      <c r="L50" s="17">
        <v>0</v>
      </c>
      <c r="M50" s="17">
        <v>80589.5</v>
      </c>
      <c r="N50" s="18">
        <f t="shared" si="0"/>
        <v>249102</v>
      </c>
      <c r="P50" s="15"/>
    </row>
    <row r="51" spans="1:16" s="3" customFormat="1" ht="18" customHeight="1" thickTop="1" thickBot="1" x14ac:dyDescent="0.3">
      <c r="A51" s="27" t="s">
        <v>56</v>
      </c>
      <c r="B51" s="17">
        <v>900</v>
      </c>
      <c r="C51" s="17">
        <v>1725</v>
      </c>
      <c r="D51" s="17">
        <v>2980</v>
      </c>
      <c r="E51" s="17">
        <v>7135</v>
      </c>
      <c r="F51" s="17">
        <v>8565</v>
      </c>
      <c r="G51" s="17">
        <v>4090</v>
      </c>
      <c r="H51" s="17">
        <v>5150</v>
      </c>
      <c r="I51" s="17">
        <v>1800</v>
      </c>
      <c r="J51" s="17">
        <v>2000</v>
      </c>
      <c r="K51" s="17">
        <v>3925</v>
      </c>
      <c r="L51" s="17">
        <v>3720</v>
      </c>
      <c r="M51" s="17">
        <v>5700</v>
      </c>
      <c r="N51" s="18">
        <f t="shared" si="0"/>
        <v>47690</v>
      </c>
      <c r="P51" s="15"/>
    </row>
    <row r="52" spans="1:16" s="3" customFormat="1" ht="18" customHeight="1" thickTop="1" thickBot="1" x14ac:dyDescent="0.3">
      <c r="A52" s="27" t="s">
        <v>57</v>
      </c>
      <c r="B52" s="17">
        <v>0</v>
      </c>
      <c r="C52" s="17">
        <v>0</v>
      </c>
      <c r="D52" s="17">
        <v>0</v>
      </c>
      <c r="E52" s="17">
        <v>0</v>
      </c>
      <c r="F52" s="17">
        <v>0</v>
      </c>
      <c r="G52" s="17">
        <v>0</v>
      </c>
      <c r="H52" s="17">
        <v>286.69</v>
      </c>
      <c r="I52" s="17">
        <v>45</v>
      </c>
      <c r="J52" s="17">
        <v>45.24</v>
      </c>
      <c r="K52" s="17">
        <v>320.58999999999997</v>
      </c>
      <c r="L52" s="17">
        <v>480.89</v>
      </c>
      <c r="M52" s="17">
        <v>105.3</v>
      </c>
      <c r="N52" s="18">
        <f t="shared" si="0"/>
        <v>1283.7099999999998</v>
      </c>
      <c r="P52" s="15"/>
    </row>
    <row r="53" spans="1:16" s="3" customFormat="1" ht="18" customHeight="1" thickTop="1" thickBot="1" x14ac:dyDescent="0.3">
      <c r="A53" s="30" t="s">
        <v>58</v>
      </c>
      <c r="B53" s="21">
        <v>192853.12</v>
      </c>
      <c r="C53" s="21">
        <v>186097.16</v>
      </c>
      <c r="D53" s="21">
        <v>196078.71</v>
      </c>
      <c r="E53" s="21">
        <v>249816.05</v>
      </c>
      <c r="F53" s="21">
        <v>199212.37999999998</v>
      </c>
      <c r="G53" s="21">
        <v>235489.46000000005</v>
      </c>
      <c r="H53" s="21">
        <v>194511.38</v>
      </c>
      <c r="I53" s="21">
        <v>203437.50000000003</v>
      </c>
      <c r="J53" s="21">
        <v>293986.03999999998</v>
      </c>
      <c r="K53" s="21">
        <v>121265.98999999999</v>
      </c>
      <c r="L53" s="21">
        <v>119775.03000000001</v>
      </c>
      <c r="M53" s="21">
        <v>233218.52</v>
      </c>
      <c r="N53" s="22">
        <f t="shared" si="0"/>
        <v>2425741.3400000003</v>
      </c>
      <c r="P53" s="15"/>
    </row>
    <row r="54" spans="1:16" s="3" customFormat="1" ht="18" customHeight="1" thickTop="1" thickBot="1" x14ac:dyDescent="0.3">
      <c r="A54" s="27" t="s">
        <v>59</v>
      </c>
      <c r="B54" s="17">
        <v>0</v>
      </c>
      <c r="C54" s="17">
        <v>0</v>
      </c>
      <c r="D54" s="17">
        <v>0</v>
      </c>
      <c r="E54" s="17">
        <v>27313.57</v>
      </c>
      <c r="F54" s="17">
        <v>320634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17">
        <v>0</v>
      </c>
      <c r="M54" s="17">
        <v>1500</v>
      </c>
      <c r="N54" s="18">
        <f t="shared" si="0"/>
        <v>349447.57</v>
      </c>
      <c r="P54" s="15"/>
    </row>
    <row r="55" spans="1:16" s="3" customFormat="1" ht="18" customHeight="1" thickTop="1" thickBot="1" x14ac:dyDescent="0.3">
      <c r="A55" s="30" t="s">
        <v>60</v>
      </c>
      <c r="B55" s="21">
        <v>192853.12</v>
      </c>
      <c r="C55" s="21">
        <v>186097.16</v>
      </c>
      <c r="D55" s="21">
        <v>196078.71</v>
      </c>
      <c r="E55" s="21">
        <v>277129.62</v>
      </c>
      <c r="F55" s="21">
        <v>519846.38</v>
      </c>
      <c r="G55" s="21">
        <v>235489.46000000005</v>
      </c>
      <c r="H55" s="21">
        <v>194511.38</v>
      </c>
      <c r="I55" s="21">
        <v>203437.50000000003</v>
      </c>
      <c r="J55" s="21">
        <v>293986.03999999998</v>
      </c>
      <c r="K55" s="21">
        <v>121265.98999999999</v>
      </c>
      <c r="L55" s="21">
        <v>119775.03000000001</v>
      </c>
      <c r="M55" s="21">
        <v>234718.52</v>
      </c>
      <c r="N55" s="22">
        <f t="shared" si="0"/>
        <v>2775188.91</v>
      </c>
      <c r="P55" s="15"/>
    </row>
    <row r="56" spans="1:16" ht="15.75" thickTop="1" x14ac:dyDescent="0.25"/>
    <row r="59" spans="1:16" x14ac:dyDescent="0.25"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</row>
    <row r="65" spans="2:14" x14ac:dyDescent="0.25"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</sheetData>
  <mergeCells count="1">
    <mergeCell ref="A1:N1"/>
  </mergeCells>
  <pageMargins left="0.7" right="0.7" top="0.75" bottom="0.75" header="0.3" footer="0.3"/>
  <pageSetup paperSize="9" scale="4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"/>
  <sheetViews>
    <sheetView tabSelected="1" workbookViewId="0">
      <selection activeCell="R25" sqref="R25"/>
    </sheetView>
  </sheetViews>
  <sheetFormatPr defaultRowHeight="15" x14ac:dyDescent="0.25"/>
  <cols>
    <col min="2" max="2" width="12.7109375" style="8" customWidth="1"/>
    <col min="3" max="3" width="12" customWidth="1"/>
    <col min="4" max="4" width="11.5703125" customWidth="1"/>
    <col min="5" max="5" width="10.42578125" customWidth="1"/>
    <col min="6" max="6" width="10.5703125" customWidth="1"/>
    <col min="7" max="7" width="11.42578125" customWidth="1"/>
    <col min="8" max="8" width="12.5703125" customWidth="1"/>
    <col min="9" max="9" width="12.85546875" customWidth="1"/>
    <col min="10" max="10" width="12.5703125" customWidth="1"/>
    <col min="11" max="11" width="12.140625" customWidth="1"/>
    <col min="12" max="12" width="12" customWidth="1"/>
    <col min="13" max="13" width="12.28515625" customWidth="1"/>
    <col min="14" max="14" width="12.42578125" customWidth="1"/>
    <col min="15" max="15" width="12" customWidth="1"/>
    <col min="16" max="16" width="12.85546875" customWidth="1"/>
    <col min="17" max="17" width="11" customWidth="1"/>
    <col min="18" max="18" width="10.7109375" customWidth="1"/>
    <col min="19" max="19" width="11.7109375" customWidth="1"/>
    <col min="20" max="20" width="9.85546875" customWidth="1"/>
    <col min="21" max="21" width="12.7109375" style="8" bestFit="1" customWidth="1"/>
  </cols>
  <sheetData>
    <row r="1" spans="1:22" ht="72.75" customHeight="1" x14ac:dyDescent="0.2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</row>
    <row r="2" spans="1:22" ht="24.75" customHeight="1" thickBot="1" x14ac:dyDescent="0.3">
      <c r="A2" s="37" t="s">
        <v>78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</row>
    <row r="3" spans="1:22" ht="63" customHeight="1" thickTop="1" thickBot="1" x14ac:dyDescent="0.3">
      <c r="A3" s="9" t="s">
        <v>61</v>
      </c>
      <c r="B3" s="10" t="s">
        <v>62</v>
      </c>
      <c r="C3" s="11" t="s">
        <v>63</v>
      </c>
      <c r="D3" s="10" t="s">
        <v>64</v>
      </c>
      <c r="E3" s="10" t="s">
        <v>65</v>
      </c>
      <c r="F3" s="10" t="s">
        <v>66</v>
      </c>
      <c r="G3" s="10" t="s">
        <v>67</v>
      </c>
      <c r="H3" s="10" t="s">
        <v>68</v>
      </c>
      <c r="I3" s="11" t="s">
        <v>69</v>
      </c>
      <c r="J3" s="10" t="s">
        <v>64</v>
      </c>
      <c r="K3" s="10" t="s">
        <v>65</v>
      </c>
      <c r="L3" s="10" t="s">
        <v>66</v>
      </c>
      <c r="M3" s="10" t="s">
        <v>67</v>
      </c>
      <c r="N3" s="10" t="s">
        <v>68</v>
      </c>
      <c r="O3" s="11" t="s">
        <v>70</v>
      </c>
      <c r="P3" s="10" t="s">
        <v>64</v>
      </c>
      <c r="Q3" s="10" t="s">
        <v>65</v>
      </c>
      <c r="R3" s="10" t="s">
        <v>66</v>
      </c>
      <c r="S3" s="10" t="s">
        <v>67</v>
      </c>
      <c r="T3" s="10" t="s">
        <v>68</v>
      </c>
    </row>
    <row r="4" spans="1:22" ht="30" customHeight="1" thickTop="1" thickBot="1" x14ac:dyDescent="0.3">
      <c r="A4" s="12" t="s">
        <v>1</v>
      </c>
      <c r="B4" s="13">
        <f t="shared" ref="B4:B10" si="0">C4+I4+O4</f>
        <v>803304.02</v>
      </c>
      <c r="C4" s="14">
        <f>D4+E4+F4+G4+H4</f>
        <v>100460.13999999998</v>
      </c>
      <c r="D4" s="13">
        <v>100460.13999999998</v>
      </c>
      <c r="E4" s="13"/>
      <c r="F4" s="13"/>
      <c r="G4" s="13"/>
      <c r="H4" s="13"/>
      <c r="I4" s="14">
        <f>J4+K4+L4+M4+N4</f>
        <v>190342.91</v>
      </c>
      <c r="J4" s="13">
        <v>190342.91</v>
      </c>
      <c r="K4" s="13"/>
      <c r="L4" s="13"/>
      <c r="M4" s="13"/>
      <c r="N4" s="13"/>
      <c r="O4" s="14">
        <f>P4+Q4+R4+S4+T4</f>
        <v>512500.97</v>
      </c>
      <c r="P4" s="13">
        <v>512500.97</v>
      </c>
      <c r="Q4" s="13"/>
      <c r="R4" s="13"/>
      <c r="S4" s="13"/>
      <c r="T4" s="13"/>
      <c r="V4" s="8"/>
    </row>
    <row r="5" spans="1:22" ht="30" customHeight="1" thickTop="1" thickBot="1" x14ac:dyDescent="0.3">
      <c r="A5" s="12" t="s">
        <v>2</v>
      </c>
      <c r="B5" s="13">
        <f t="shared" si="0"/>
        <v>65085.22</v>
      </c>
      <c r="C5" s="14">
        <f t="shared" ref="C5:C13" si="1">D5+E5+F5+G5+H5</f>
        <v>64374.020000000004</v>
      </c>
      <c r="D5" s="13"/>
      <c r="E5" s="13">
        <v>22889.63</v>
      </c>
      <c r="F5" s="13">
        <v>10744.39</v>
      </c>
      <c r="G5" s="13">
        <v>30740</v>
      </c>
      <c r="H5" s="13"/>
      <c r="I5" s="14">
        <f t="shared" ref="I5:I11" si="2">J5+K5+L5+M5+N5</f>
        <v>0</v>
      </c>
      <c r="J5" s="13"/>
      <c r="K5" s="13"/>
      <c r="L5" s="13"/>
      <c r="M5" s="13"/>
      <c r="N5" s="13"/>
      <c r="O5" s="14">
        <f t="shared" ref="O5:O15" si="3">P5+Q5+R5+S5+T5</f>
        <v>711.2</v>
      </c>
      <c r="P5" s="13"/>
      <c r="Q5" s="13">
        <v>711.2</v>
      </c>
      <c r="R5" s="13"/>
      <c r="S5" s="13"/>
      <c r="T5" s="13"/>
      <c r="V5" s="8"/>
    </row>
    <row r="6" spans="1:22" ht="30" customHeight="1" thickTop="1" thickBot="1" x14ac:dyDescent="0.3">
      <c r="A6" s="12" t="s">
        <v>3</v>
      </c>
      <c r="B6" s="13">
        <f t="shared" si="0"/>
        <v>2394632.4300000002</v>
      </c>
      <c r="C6" s="14">
        <f t="shared" si="1"/>
        <v>594935.26</v>
      </c>
      <c r="D6" s="13">
        <v>200681.57999999996</v>
      </c>
      <c r="E6" s="13">
        <v>60078.979999999996</v>
      </c>
      <c r="F6" s="13">
        <v>14177.26</v>
      </c>
      <c r="G6" s="13">
        <v>18050</v>
      </c>
      <c r="H6" s="13">
        <v>301947.44</v>
      </c>
      <c r="I6" s="14">
        <f t="shared" si="2"/>
        <v>1329678.2100000002</v>
      </c>
      <c r="J6" s="13">
        <v>1221586.3</v>
      </c>
      <c r="K6" s="13">
        <v>50882.3</v>
      </c>
      <c r="L6" s="13">
        <v>15765.77</v>
      </c>
      <c r="M6" s="13">
        <v>1000</v>
      </c>
      <c r="N6" s="13">
        <v>40443.839999999997</v>
      </c>
      <c r="O6" s="14">
        <f t="shared" si="3"/>
        <v>470018.96</v>
      </c>
      <c r="P6" s="13">
        <v>390182.52</v>
      </c>
      <c r="Q6" s="13">
        <v>55274.06</v>
      </c>
      <c r="R6" s="13">
        <v>11246.74</v>
      </c>
      <c r="S6" s="13"/>
      <c r="T6" s="13">
        <v>13315.64</v>
      </c>
      <c r="V6" s="8"/>
    </row>
    <row r="7" spans="1:22" ht="30" customHeight="1" thickTop="1" thickBot="1" x14ac:dyDescent="0.3">
      <c r="A7" s="12" t="s">
        <v>4</v>
      </c>
      <c r="B7" s="13">
        <f t="shared" si="0"/>
        <v>1290988.4900000002</v>
      </c>
      <c r="C7" s="14">
        <f t="shared" si="1"/>
        <v>444201.61</v>
      </c>
      <c r="D7" s="13">
        <v>99582.44</v>
      </c>
      <c r="E7" s="13">
        <v>91478.13</v>
      </c>
      <c r="F7" s="13">
        <v>3575.5</v>
      </c>
      <c r="G7" s="13">
        <v>83773</v>
      </c>
      <c r="H7" s="13">
        <v>165792.54</v>
      </c>
      <c r="I7" s="14">
        <f t="shared" si="2"/>
        <v>608214.26</v>
      </c>
      <c r="J7" s="13">
        <v>519714.5</v>
      </c>
      <c r="K7" s="13">
        <v>48022.61</v>
      </c>
      <c r="L7" s="13">
        <v>8426.99</v>
      </c>
      <c r="M7" s="13">
        <v>1000</v>
      </c>
      <c r="N7" s="13">
        <v>31050.16</v>
      </c>
      <c r="O7" s="14">
        <f t="shared" si="3"/>
        <v>238572.62</v>
      </c>
      <c r="P7" s="13">
        <v>188006.74</v>
      </c>
      <c r="Q7" s="13">
        <v>41660.29</v>
      </c>
      <c r="R7" s="13">
        <v>8905.59</v>
      </c>
      <c r="S7" s="13"/>
      <c r="T7" s="13"/>
      <c r="V7" s="8"/>
    </row>
    <row r="8" spans="1:22" ht="30" customHeight="1" thickTop="1" thickBot="1" x14ac:dyDescent="0.3">
      <c r="A8" s="12" t="s">
        <v>5</v>
      </c>
      <c r="B8" s="13">
        <f t="shared" si="0"/>
        <v>1516744.87</v>
      </c>
      <c r="C8" s="14">
        <f t="shared" si="1"/>
        <v>703480.58000000007</v>
      </c>
      <c r="D8" s="13">
        <v>99352.75</v>
      </c>
      <c r="E8" s="13">
        <v>147961.18</v>
      </c>
      <c r="F8" s="13">
        <v>21062.5</v>
      </c>
      <c r="G8" s="13">
        <v>22840</v>
      </c>
      <c r="H8" s="13">
        <v>412264.15</v>
      </c>
      <c r="I8" s="14">
        <f t="shared" si="2"/>
        <v>616365.22999999986</v>
      </c>
      <c r="J8" s="13">
        <v>532739.31999999995</v>
      </c>
      <c r="K8" s="13">
        <v>42227.08</v>
      </c>
      <c r="L8" s="13">
        <v>3228.88</v>
      </c>
      <c r="M8" s="13"/>
      <c r="N8" s="13">
        <v>38169.949999999997</v>
      </c>
      <c r="O8" s="14">
        <f>P8+Q8+R8+S8+T8</f>
        <v>196899.06</v>
      </c>
      <c r="P8" s="13">
        <v>174113.34</v>
      </c>
      <c r="Q8" s="13">
        <v>5143.16</v>
      </c>
      <c r="R8" s="13">
        <v>2642.56</v>
      </c>
      <c r="S8" s="13">
        <v>15000</v>
      </c>
      <c r="T8" s="13"/>
      <c r="V8" s="8"/>
    </row>
    <row r="9" spans="1:22" ht="30" customHeight="1" thickTop="1" thickBot="1" x14ac:dyDescent="0.3">
      <c r="A9" s="12" t="s">
        <v>6</v>
      </c>
      <c r="B9" s="13">
        <f t="shared" si="0"/>
        <v>1847679.9399999997</v>
      </c>
      <c r="C9" s="14">
        <f t="shared" si="1"/>
        <v>996328.31</v>
      </c>
      <c r="D9" s="13">
        <v>102103.24999999999</v>
      </c>
      <c r="E9" s="13">
        <v>73041.509999999995</v>
      </c>
      <c r="F9" s="13">
        <v>9664.09</v>
      </c>
      <c r="G9" s="13">
        <v>84980</v>
      </c>
      <c r="H9" s="13">
        <v>726539.46000000008</v>
      </c>
      <c r="I9" s="14">
        <f t="shared" si="2"/>
        <v>692489.71999999986</v>
      </c>
      <c r="J9" s="13">
        <v>555337.22</v>
      </c>
      <c r="K9" s="13">
        <v>61379.71</v>
      </c>
      <c r="L9" s="13">
        <v>6025.69</v>
      </c>
      <c r="M9" s="13"/>
      <c r="N9" s="13">
        <v>69747.100000000006</v>
      </c>
      <c r="O9" s="14">
        <f t="shared" si="3"/>
        <v>158861.91</v>
      </c>
      <c r="P9" s="13">
        <v>145503.85</v>
      </c>
      <c r="Q9" s="13">
        <v>3935.35</v>
      </c>
      <c r="R9" s="13">
        <v>4856.3100000000004</v>
      </c>
      <c r="S9" s="13"/>
      <c r="T9" s="13">
        <v>4566.3999999999996</v>
      </c>
      <c r="V9" s="8"/>
    </row>
    <row r="10" spans="1:22" ht="30" customHeight="1" thickTop="1" thickBot="1" x14ac:dyDescent="0.3">
      <c r="A10" s="12" t="s">
        <v>7</v>
      </c>
      <c r="B10" s="13">
        <f t="shared" si="0"/>
        <v>1577731.56</v>
      </c>
      <c r="C10" s="14">
        <f t="shared" si="1"/>
        <v>718086.35</v>
      </c>
      <c r="D10" s="13">
        <v>130997.23999999999</v>
      </c>
      <c r="E10" s="13">
        <v>56846.6</v>
      </c>
      <c r="F10" s="13">
        <v>6013.2999999999993</v>
      </c>
      <c r="G10" s="13">
        <v>41635</v>
      </c>
      <c r="H10" s="13">
        <v>482594.20999999996</v>
      </c>
      <c r="I10" s="14">
        <f t="shared" si="2"/>
        <v>670610.82999999996</v>
      </c>
      <c r="J10" s="13">
        <v>532789.52</v>
      </c>
      <c r="K10" s="13">
        <v>61714.96</v>
      </c>
      <c r="L10" s="13">
        <v>3997.21</v>
      </c>
      <c r="M10" s="13"/>
      <c r="N10" s="13">
        <v>72109.14</v>
      </c>
      <c r="O10" s="14">
        <f t="shared" si="3"/>
        <v>189034.38</v>
      </c>
      <c r="P10" s="13">
        <v>161994.34</v>
      </c>
      <c r="Q10" s="13">
        <v>10885.45</v>
      </c>
      <c r="R10" s="13">
        <v>5608.3899999999994</v>
      </c>
      <c r="S10" s="13">
        <v>400</v>
      </c>
      <c r="T10" s="13">
        <v>10146.200000000001</v>
      </c>
      <c r="V10" s="8"/>
    </row>
    <row r="11" spans="1:22" ht="30" customHeight="1" thickTop="1" thickBot="1" x14ac:dyDescent="0.3">
      <c r="A11" s="12" t="s">
        <v>8</v>
      </c>
      <c r="B11" s="13">
        <f>C11+I11+O11</f>
        <v>1511023.8800000001</v>
      </c>
      <c r="C11" s="14">
        <f t="shared" si="1"/>
        <v>619671.53</v>
      </c>
      <c r="D11" s="13">
        <v>93340.62999999999</v>
      </c>
      <c r="E11" s="13">
        <v>126475.13</v>
      </c>
      <c r="F11" s="13">
        <v>10657.95</v>
      </c>
      <c r="G11" s="13">
        <v>17630</v>
      </c>
      <c r="H11" s="13">
        <v>371567.82</v>
      </c>
      <c r="I11" s="14">
        <f t="shared" si="2"/>
        <v>725894.38</v>
      </c>
      <c r="J11" s="13">
        <v>511515.2</v>
      </c>
      <c r="K11" s="13">
        <v>78647.08</v>
      </c>
      <c r="L11" s="13">
        <v>2409.52</v>
      </c>
      <c r="M11" s="13"/>
      <c r="N11" s="13">
        <v>133322.57999999999</v>
      </c>
      <c r="O11" s="14">
        <f t="shared" si="3"/>
        <v>165457.97</v>
      </c>
      <c r="P11" s="13">
        <v>151089.37</v>
      </c>
      <c r="Q11" s="13">
        <v>13611.09</v>
      </c>
      <c r="R11" s="13">
        <v>257.51</v>
      </c>
      <c r="S11" s="13">
        <v>500</v>
      </c>
      <c r="T11" s="13"/>
      <c r="V11" s="8"/>
    </row>
    <row r="12" spans="1:22" ht="30" customHeight="1" thickTop="1" thickBot="1" x14ac:dyDescent="0.3">
      <c r="A12" s="12" t="s">
        <v>72</v>
      </c>
      <c r="B12" s="13">
        <f>C12+I12+O12</f>
        <v>1815004.14</v>
      </c>
      <c r="C12" s="14">
        <f t="shared" si="1"/>
        <v>836479.07</v>
      </c>
      <c r="D12" s="13">
        <v>104695.33999999998</v>
      </c>
      <c r="E12" s="13">
        <v>96620.01999999999</v>
      </c>
      <c r="F12" s="13">
        <v>24666.5</v>
      </c>
      <c r="G12" s="13">
        <v>25320</v>
      </c>
      <c r="H12" s="13">
        <v>585177.21</v>
      </c>
      <c r="I12" s="14">
        <f>J12+K12+L12+M12+N12</f>
        <v>778409.38</v>
      </c>
      <c r="J12" s="13">
        <v>678589.91</v>
      </c>
      <c r="K12" s="13">
        <v>53507.01</v>
      </c>
      <c r="L12" s="13">
        <v>3187.5</v>
      </c>
      <c r="M12" s="13"/>
      <c r="N12" s="13">
        <v>43124.959999999999</v>
      </c>
      <c r="O12" s="14">
        <f>P12+Q12+R12+S12+T12</f>
        <v>200115.69000000003</v>
      </c>
      <c r="P12" s="13">
        <v>149094.66</v>
      </c>
      <c r="Q12" s="13">
        <v>28838.79</v>
      </c>
      <c r="R12" s="13">
        <v>4452.04</v>
      </c>
      <c r="S12" s="13">
        <v>8200</v>
      </c>
      <c r="T12" s="13">
        <v>9530.2000000000007</v>
      </c>
      <c r="V12" s="8"/>
    </row>
    <row r="13" spans="1:22" ht="30" customHeight="1" thickTop="1" thickBot="1" x14ac:dyDescent="0.3">
      <c r="A13" s="12" t="s">
        <v>73</v>
      </c>
      <c r="B13" s="13">
        <f>C13+I13+O13</f>
        <v>1542197.13</v>
      </c>
      <c r="C13" s="14">
        <f t="shared" si="1"/>
        <v>684429.35</v>
      </c>
      <c r="D13" s="13">
        <v>91652.689999999988</v>
      </c>
      <c r="E13" s="13">
        <v>114166.56999999999</v>
      </c>
      <c r="F13" s="13">
        <v>9314.59</v>
      </c>
      <c r="G13" s="13">
        <v>25141.27</v>
      </c>
      <c r="H13" s="13">
        <v>444154.23</v>
      </c>
      <c r="I13" s="14">
        <f>J13+K13+L13+M13+N13</f>
        <v>665005.53999999992</v>
      </c>
      <c r="J13" s="13">
        <v>517387.11</v>
      </c>
      <c r="K13" s="13">
        <v>49704.11</v>
      </c>
      <c r="L13" s="13">
        <v>751.84</v>
      </c>
      <c r="M13" s="13"/>
      <c r="N13" s="13">
        <v>97162.48</v>
      </c>
      <c r="O13" s="14">
        <f t="shared" si="3"/>
        <v>192762.23999999999</v>
      </c>
      <c r="P13" s="13">
        <v>152943.97</v>
      </c>
      <c r="Q13" s="13">
        <v>35820.549999999996</v>
      </c>
      <c r="R13" s="13">
        <v>3097.7200000000003</v>
      </c>
      <c r="S13" s="13">
        <v>900</v>
      </c>
      <c r="T13" s="13"/>
      <c r="V13" s="8"/>
    </row>
    <row r="14" spans="1:22" ht="30" customHeight="1" thickTop="1" thickBot="1" x14ac:dyDescent="0.3">
      <c r="A14" s="12" t="s">
        <v>74</v>
      </c>
      <c r="B14" s="13">
        <f>C14+I14+O14</f>
        <v>1294381.06</v>
      </c>
      <c r="C14" s="14">
        <f>D14+E14+F14+G14+H14</f>
        <v>446932.43999999994</v>
      </c>
      <c r="D14" s="13">
        <v>91635.27999999997</v>
      </c>
      <c r="E14" s="13">
        <v>31128.38</v>
      </c>
      <c r="F14" s="13">
        <v>9240.84</v>
      </c>
      <c r="G14" s="13">
        <v>11660</v>
      </c>
      <c r="H14" s="13">
        <v>303267.94</v>
      </c>
      <c r="I14" s="14">
        <f>J14+K14+L14+M14+N14</f>
        <v>650969.73</v>
      </c>
      <c r="J14" s="13">
        <v>534702.06000000006</v>
      </c>
      <c r="K14" s="13">
        <v>33523.600000000006</v>
      </c>
      <c r="L14" s="13">
        <v>10846.85</v>
      </c>
      <c r="M14" s="13"/>
      <c r="N14" s="13">
        <v>71897.22</v>
      </c>
      <c r="O14" s="14">
        <f t="shared" si="3"/>
        <v>196478.89</v>
      </c>
      <c r="P14" s="13">
        <v>148668.64000000001</v>
      </c>
      <c r="Q14" s="13">
        <v>37898.81</v>
      </c>
      <c r="R14" s="13">
        <v>4025.26</v>
      </c>
      <c r="S14" s="13"/>
      <c r="T14" s="13">
        <v>5886.18</v>
      </c>
      <c r="V14" s="8"/>
    </row>
    <row r="15" spans="1:22" ht="30" customHeight="1" thickTop="1" thickBot="1" x14ac:dyDescent="0.3">
      <c r="A15" s="12" t="s">
        <v>75</v>
      </c>
      <c r="B15" s="13">
        <f>C15+I15+O15</f>
        <v>2149641.15</v>
      </c>
      <c r="C15" s="14">
        <f>D15+E15+F15+G15+H15</f>
        <v>946712.7</v>
      </c>
      <c r="D15" s="13">
        <v>141982.03</v>
      </c>
      <c r="E15" s="13">
        <v>49162.81</v>
      </c>
      <c r="F15" s="13">
        <v>7079.0499999999993</v>
      </c>
      <c r="G15" s="13">
        <v>9140</v>
      </c>
      <c r="H15" s="13">
        <v>739348.80999999994</v>
      </c>
      <c r="I15" s="14">
        <f>J15+K15+L15+M15+N15</f>
        <v>912406.19</v>
      </c>
      <c r="J15" s="13">
        <v>687593.19</v>
      </c>
      <c r="K15" s="13">
        <v>53602.85</v>
      </c>
      <c r="L15" s="13">
        <v>28740.75</v>
      </c>
      <c r="M15" s="13">
        <v>48000</v>
      </c>
      <c r="N15" s="13">
        <v>94469.4</v>
      </c>
      <c r="O15" s="14">
        <f t="shared" si="3"/>
        <v>290522.26</v>
      </c>
      <c r="P15" s="13">
        <v>162592.91</v>
      </c>
      <c r="Q15" s="13">
        <v>105423.08</v>
      </c>
      <c r="R15" s="13">
        <v>11971.02</v>
      </c>
      <c r="S15" s="13"/>
      <c r="T15" s="13">
        <v>10535.25</v>
      </c>
      <c r="V15" s="8"/>
    </row>
    <row r="16" spans="1:22" ht="24.95" customHeight="1" thickTop="1" thickBot="1" x14ac:dyDescent="0.3">
      <c r="A16" s="32" t="s">
        <v>71</v>
      </c>
      <c r="B16" s="33">
        <f>SUM(B4:B15)</f>
        <v>17808413.890000001</v>
      </c>
      <c r="C16" s="34">
        <f>SUM(C4:C15)</f>
        <v>7156091.3600000003</v>
      </c>
      <c r="D16" s="35"/>
      <c r="E16" s="35"/>
      <c r="F16" s="35"/>
      <c r="G16" s="35"/>
      <c r="H16" s="35"/>
      <c r="I16" s="34">
        <f>SUM(I4:I15)</f>
        <v>7840386.379999999</v>
      </c>
      <c r="J16" s="35"/>
      <c r="K16" s="35"/>
      <c r="L16" s="35"/>
      <c r="M16" s="35"/>
      <c r="N16" s="35"/>
      <c r="O16" s="34">
        <f>SUM(O4:O15)</f>
        <v>2811936.1500000004</v>
      </c>
      <c r="P16" s="35"/>
      <c r="Q16" s="35"/>
      <c r="R16" s="35"/>
      <c r="S16" s="35"/>
      <c r="T16" s="35"/>
    </row>
    <row r="17" spans="2:20" ht="15.75" thickTop="1" x14ac:dyDescent="0.25"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</row>
    <row r="18" spans="2:20" x14ac:dyDescent="0.25">
      <c r="B18" s="31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</row>
    <row r="21" spans="2:20" x14ac:dyDescent="0.25">
      <c r="C21" s="8"/>
      <c r="O21" s="8"/>
    </row>
    <row r="22" spans="2:20" x14ac:dyDescent="0.25">
      <c r="I22" s="8"/>
    </row>
    <row r="23" spans="2:20" x14ac:dyDescent="0.25">
      <c r="O23" s="8"/>
    </row>
    <row r="24" spans="2:20" x14ac:dyDescent="0.25">
      <c r="C24" s="8"/>
    </row>
    <row r="25" spans="2:20" x14ac:dyDescent="0.25">
      <c r="I25" s="8"/>
    </row>
    <row r="26" spans="2:20" x14ac:dyDescent="0.25">
      <c r="C26" s="8"/>
    </row>
    <row r="28" spans="2:20" x14ac:dyDescent="0.25">
      <c r="I28" s="8"/>
    </row>
  </sheetData>
  <mergeCells count="2">
    <mergeCell ref="A2:T2"/>
    <mergeCell ref="A1:T1"/>
  </mergeCells>
  <pageMargins left="0.7" right="0.7" top="0.75" bottom="0.75" header="0.3" footer="0.3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 hyrat</vt:lpstr>
      <vt:lpstr>Shpenzimet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Shahadie Ibrahimi</dc:creator>
  <cp:lastModifiedBy>Qendresa Jashanica</cp:lastModifiedBy>
  <cp:lastPrinted>2020-10-15T12:37:56Z</cp:lastPrinted>
  <dcterms:created xsi:type="dcterms:W3CDTF">2020-09-18T09:33:16Z</dcterms:created>
  <dcterms:modified xsi:type="dcterms:W3CDTF">2022-02-08T12:56:40Z</dcterms:modified>
</cp:coreProperties>
</file>