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4" i="1"/>
  <c r="B10" i="2" l="1"/>
  <c r="B9" i="2" l="1"/>
  <c r="O8" i="2" l="1"/>
  <c r="B7" i="2" l="1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C4" i="2"/>
  <c r="O5" i="2"/>
  <c r="O6" i="2"/>
  <c r="O7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B8" i="2" l="1"/>
  <c r="C16" i="2"/>
  <c r="B6" i="2"/>
  <c r="B5" i="2"/>
  <c r="I16" i="2"/>
  <c r="B4" i="2"/>
  <c r="O16" i="2"/>
  <c r="B16" i="2" l="1"/>
</calcChain>
</file>

<file path=xl/sharedStrings.xml><?xml version="1.0" encoding="utf-8"?>
<sst xmlns="http://schemas.openxmlformats.org/spreadsheetml/2006/main" count="98" uniqueCount="79">
  <si>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</si>
  <si>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</si>
  <si>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</si>
  <si>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</si>
  <si>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</si>
  <si>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</si>
  <si>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</si>
  <si>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</si>
  <si>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</si>
  <si>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</si>
  <si>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</si>
  <si>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</si>
  <si>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</si>
  <si>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</si>
  <si>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</si>
  <si>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</si>
  <si>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</si>
  <si>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</si>
  <si>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</si>
  <si>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</si>
  <si>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</si>
  <si>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</si>
  <si>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</si>
  <si>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</si>
  <si>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</si>
  <si>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</si>
  <si>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</si>
  <si>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</si>
  <si>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</si>
  <si>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</si>
  <si>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</si>
  <si>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</si>
  <si>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</si>
  <si>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</si>
  <si>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</si>
  <si>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</si>
  <si>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</si>
  <si>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</si>
  <si>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50045-TAX PER LEJE MJEDISORE KOMUNALE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</si>
  <si>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</si>
  <si>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</si>
  <si>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</si>
  <si>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</si>
  <si>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</si>
  <si>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</si>
  <si>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</si>
  <si>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</si>
  <si>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 xml:space="preserve">  50019  -  TAX TJERA ADMINISTRATIVE (ARHIVA)</t>
  </si>
  <si>
    <t xml:space="preserve"> 50405-    SHFRYTEZIMI I HAPESIRES PUBLIKE</t>
  </si>
  <si>
    <t>GJITHESEJT I:</t>
  </si>
  <si>
    <t xml:space="preserve">  92250 - ARSIMI PARAFI &amp; QERDH-LIPJAN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</si>
  <si>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</si>
  <si>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</si>
  <si>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</si>
  <si>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</si>
  <si>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 xml:space="preserve">  GJOBAT E TRAFIKUT</t>
  </si>
  <si>
    <t xml:space="preserve">  GJOBAT E GJYKATES</t>
  </si>
  <si>
    <t xml:space="preserve">  AGJENCIONI I PYJEVE</t>
  </si>
  <si>
    <t>GJITHESEJT III:</t>
  </si>
  <si>
    <t xml:space="preserve">  DONACIONET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</si>
  <si>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</si>
  <si>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</si>
  <si>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</si>
  <si>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</si>
  <si>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</si>
  <si>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</si>
  <si>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</si>
  <si>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</si>
  <si>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</si>
  <si>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</si>
  <si>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</si>
  <si>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</si>
  <si>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</si>
  <si>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</si>
  <si>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</si>
  <si>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</si>
  <si>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>Gjithësejt:</t>
  </si>
  <si>
    <t>RAPORT I SHPENZIMEVE JANAR-GUSHT 2021</t>
  </si>
  <si>
    <t xml:space="preserve">      RAPORT I TE HYRAVE JANAR-GUSHT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</si>
</sst>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25401</xdr:rowOff>
    </xdr:from>
    <xdr:to>
      <xdr:col>10</xdr:col>
      <xdr:colOff>44450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139700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K10" sqref="K10:L10"/>
    </sheetView>
  </sheetViews>
  <sheetFormatPr defaultRowHeight="15" x14ac:dyDescent="0.25"/>
  <cols>
    <col min="1" max="1" width="73.42578125" customWidth="1"/>
    <col min="2" max="2" width="13.7109375" customWidth="1"/>
    <col min="3" max="3" width="12.7109375" customWidth="1"/>
    <col min="4" max="4" width="13" customWidth="1"/>
    <col min="5" max="5" width="12.85546875" customWidth="1"/>
    <col min="6" max="6" width="14" customWidth="1"/>
    <col min="7" max="7" width="14.85546875" customWidth="1"/>
    <col min="8" max="8" width="11.85546875" customWidth="1"/>
    <col min="9" max="9" width="12" customWidth="1"/>
    <col min="10" max="10" width="14.5703125" customWidth="1"/>
    <col min="11" max="11" width="10.28515625" customWidth="1"/>
    <col min="12" max="12" width="15.7109375" customWidth="1"/>
    <col min="13" max="13" width="21.42578125" customWidth="1"/>
  </cols>
  <sheetData>
    <row r="1" spans="1:13" s="3" customFormat="1" ht="75.75" customHeight="1" thickBot="1" x14ac:dyDescent="0.3">
      <c r="A1" s="34" t="s">
        <v>78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76</v>
      </c>
    </row>
    <row r="3" spans="1:13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6"/>
      <c r="I3" s="6"/>
      <c r="J3" s="7"/>
    </row>
    <row r="4" spans="1:13" s="3" customFormat="1" ht="18" customHeight="1" thickTop="1" thickBot="1" x14ac:dyDescent="0.3">
      <c r="A4" s="18" t="s">
        <v>10</v>
      </c>
      <c r="B4" s="19">
        <v>2860</v>
      </c>
      <c r="C4" s="19">
        <v>2497</v>
      </c>
      <c r="D4" s="19">
        <v>3108</v>
      </c>
      <c r="E4" s="19">
        <v>2347</v>
      </c>
      <c r="F4" s="19">
        <v>2574</v>
      </c>
      <c r="G4" s="19">
        <v>4060</v>
      </c>
      <c r="H4" s="19">
        <v>4721</v>
      </c>
      <c r="I4" s="19">
        <v>6316</v>
      </c>
      <c r="J4" s="20">
        <f>B4+C4+D4+E4+F4+G4+H4+I4</f>
        <v>28483</v>
      </c>
      <c r="M4" s="17"/>
    </row>
    <row r="5" spans="1:13" s="3" customFormat="1" ht="18" customHeight="1" thickTop="1" thickBot="1" x14ac:dyDescent="0.3">
      <c r="A5" s="18" t="s">
        <v>11</v>
      </c>
      <c r="B5" s="19">
        <v>166</v>
      </c>
      <c r="C5" s="19">
        <v>194</v>
      </c>
      <c r="D5" s="19">
        <v>186</v>
      </c>
      <c r="E5" s="19">
        <v>199</v>
      </c>
      <c r="F5" s="19">
        <v>66</v>
      </c>
      <c r="G5" s="19">
        <v>125</v>
      </c>
      <c r="H5" s="19">
        <v>187</v>
      </c>
      <c r="I5" s="19">
        <v>488</v>
      </c>
      <c r="J5" s="20">
        <f t="shared" ref="J5:J55" si="0">B5+C5+D5+E5+F5+G5+H5+I5</f>
        <v>1611</v>
      </c>
    </row>
    <row r="6" spans="1:13" s="3" customFormat="1" ht="18" customHeight="1" thickTop="1" thickBot="1" x14ac:dyDescent="0.3">
      <c r="A6" s="18" t="s">
        <v>12</v>
      </c>
      <c r="B6" s="19">
        <v>85</v>
      </c>
      <c r="C6" s="19">
        <v>75</v>
      </c>
      <c r="D6" s="19">
        <v>118</v>
      </c>
      <c r="E6" s="19">
        <v>132</v>
      </c>
      <c r="F6" s="19">
        <v>49</v>
      </c>
      <c r="G6" s="19">
        <v>159</v>
      </c>
      <c r="H6" s="19">
        <v>74</v>
      </c>
      <c r="I6" s="19">
        <v>143</v>
      </c>
      <c r="J6" s="20">
        <f t="shared" si="0"/>
        <v>835</v>
      </c>
    </row>
    <row r="7" spans="1:13" s="3" customFormat="1" ht="18" customHeight="1" thickTop="1" thickBot="1" x14ac:dyDescent="0.3">
      <c r="A7" s="21" t="s">
        <v>13</v>
      </c>
      <c r="B7" s="19">
        <v>259</v>
      </c>
      <c r="C7" s="19">
        <v>236</v>
      </c>
      <c r="D7" s="19">
        <v>337</v>
      </c>
      <c r="E7" s="19">
        <v>134</v>
      </c>
      <c r="F7" s="19">
        <v>323</v>
      </c>
      <c r="G7" s="19">
        <v>275</v>
      </c>
      <c r="H7" s="19">
        <v>198</v>
      </c>
      <c r="I7" s="19">
        <v>476</v>
      </c>
      <c r="J7" s="20">
        <f t="shared" si="0"/>
        <v>2238</v>
      </c>
    </row>
    <row r="8" spans="1:13" s="3" customFormat="1" ht="18" customHeight="1" thickTop="1" thickBot="1" x14ac:dyDescent="0.3">
      <c r="A8" s="21" t="s">
        <v>14</v>
      </c>
      <c r="B8" s="19">
        <v>1041</v>
      </c>
      <c r="C8" s="19">
        <v>588</v>
      </c>
      <c r="D8" s="19">
        <v>626</v>
      </c>
      <c r="E8" s="19">
        <v>535</v>
      </c>
      <c r="F8" s="19">
        <v>389</v>
      </c>
      <c r="G8" s="19">
        <v>308</v>
      </c>
      <c r="H8" s="19">
        <v>257</v>
      </c>
      <c r="I8" s="19">
        <v>506</v>
      </c>
      <c r="J8" s="20">
        <f t="shared" si="0"/>
        <v>4250</v>
      </c>
    </row>
    <row r="9" spans="1:13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20">
        <f t="shared" si="0"/>
        <v>0</v>
      </c>
    </row>
    <row r="10" spans="1:13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20">
        <f t="shared" si="0"/>
        <v>0</v>
      </c>
    </row>
    <row r="11" spans="1:13" s="3" customFormat="1" ht="18" customHeight="1" thickTop="1" thickBot="1" x14ac:dyDescent="0.3">
      <c r="A11" s="21" t="s">
        <v>17</v>
      </c>
      <c r="B11" s="19">
        <v>1000</v>
      </c>
      <c r="C11" s="19">
        <v>0</v>
      </c>
      <c r="D11" s="19">
        <v>0</v>
      </c>
      <c r="E11" s="19">
        <v>0</v>
      </c>
      <c r="F11" s="19">
        <v>0</v>
      </c>
      <c r="G11" s="19">
        <v>2000</v>
      </c>
      <c r="H11" s="19">
        <v>0</v>
      </c>
      <c r="I11" s="19">
        <v>0</v>
      </c>
      <c r="J11" s="20">
        <f t="shared" si="0"/>
        <v>3000</v>
      </c>
    </row>
    <row r="12" spans="1:13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4">
        <f t="shared" si="0"/>
        <v>0</v>
      </c>
    </row>
    <row r="13" spans="1:13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180</v>
      </c>
      <c r="E13" s="19">
        <v>0</v>
      </c>
      <c r="F13" s="19">
        <v>0</v>
      </c>
      <c r="G13" s="19">
        <v>140</v>
      </c>
      <c r="H13" s="19">
        <v>0</v>
      </c>
      <c r="I13" s="19">
        <v>0</v>
      </c>
      <c r="J13" s="20">
        <f t="shared" si="0"/>
        <v>320</v>
      </c>
    </row>
    <row r="14" spans="1:13" s="3" customFormat="1" ht="18" customHeight="1" thickTop="1" thickBot="1" x14ac:dyDescent="0.3">
      <c r="A14" s="25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4">
        <f t="shared" si="0"/>
        <v>0</v>
      </c>
    </row>
    <row r="15" spans="1:13" s="3" customFormat="1" ht="18" customHeight="1" thickTop="1" thickBot="1" x14ac:dyDescent="0.3">
      <c r="A15" s="26" t="s">
        <v>21</v>
      </c>
      <c r="B15" s="19">
        <v>9020</v>
      </c>
      <c r="C15" s="19">
        <v>9120</v>
      </c>
      <c r="D15" s="19">
        <v>9710</v>
      </c>
      <c r="E15" s="19">
        <v>5450</v>
      </c>
      <c r="F15" s="19">
        <v>7830</v>
      </c>
      <c r="G15" s="19">
        <v>14750</v>
      </c>
      <c r="H15" s="19">
        <v>13120</v>
      </c>
      <c r="I15" s="19">
        <v>12210</v>
      </c>
      <c r="J15" s="20">
        <f t="shared" si="0"/>
        <v>81210</v>
      </c>
    </row>
    <row r="16" spans="1:13" s="3" customFormat="1" ht="18" customHeight="1" thickTop="1" thickBot="1" x14ac:dyDescent="0.3">
      <c r="A16" s="27" t="s">
        <v>22</v>
      </c>
      <c r="B16" s="19">
        <v>56135.009999999995</v>
      </c>
      <c r="C16" s="19">
        <v>56817.19000000001</v>
      </c>
      <c r="D16" s="19">
        <v>74054.14</v>
      </c>
      <c r="E16" s="19">
        <v>177866.86</v>
      </c>
      <c r="F16" s="19">
        <v>117045.53999999998</v>
      </c>
      <c r="G16" s="19">
        <v>67230.049999999988</v>
      </c>
      <c r="H16" s="19">
        <v>76376.090000000011</v>
      </c>
      <c r="I16" s="19">
        <v>112810.31000000001</v>
      </c>
      <c r="J16" s="20">
        <f t="shared" si="0"/>
        <v>738335.19000000006</v>
      </c>
    </row>
    <row r="17" spans="1:10" s="3" customFormat="1" ht="18" customHeight="1" thickTop="1" thickBot="1" x14ac:dyDescent="0.3">
      <c r="A17" s="27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20">
        <f t="shared" si="0"/>
        <v>0</v>
      </c>
    </row>
    <row r="18" spans="1:10" s="3" customFormat="1" ht="18" customHeight="1" thickTop="1" thickBot="1" x14ac:dyDescent="0.3">
      <c r="A18" s="28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4">
        <f t="shared" si="0"/>
        <v>0</v>
      </c>
    </row>
    <row r="19" spans="1:10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20">
        <f t="shared" si="0"/>
        <v>0</v>
      </c>
    </row>
    <row r="20" spans="1:10" s="3" customFormat="1" ht="18" customHeight="1" thickTop="1" thickBot="1" x14ac:dyDescent="0.3">
      <c r="A20" s="29" t="s">
        <v>26</v>
      </c>
      <c r="B20" s="19">
        <v>0</v>
      </c>
      <c r="C20" s="19">
        <v>10185.6</v>
      </c>
      <c r="D20" s="19">
        <v>3055.94</v>
      </c>
      <c r="E20" s="19">
        <v>1502.69</v>
      </c>
      <c r="F20" s="19">
        <v>154.9</v>
      </c>
      <c r="G20" s="19">
        <v>544.9</v>
      </c>
      <c r="H20" s="19">
        <v>44.9</v>
      </c>
      <c r="I20" s="19">
        <v>544.9</v>
      </c>
      <c r="J20" s="20">
        <f t="shared" si="0"/>
        <v>16033.83</v>
      </c>
    </row>
    <row r="21" spans="1:10" s="3" customFormat="1" ht="18" customHeight="1" thickTop="1" thickBot="1" x14ac:dyDescent="0.3">
      <c r="A21" s="25" t="s">
        <v>27</v>
      </c>
      <c r="B21" s="23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20">
        <f t="shared" si="0"/>
        <v>0</v>
      </c>
    </row>
    <row r="22" spans="1:10" s="3" customFormat="1" ht="18" customHeight="1" thickTop="1" thickBot="1" x14ac:dyDescent="0.3">
      <c r="A22" s="26" t="s">
        <v>28</v>
      </c>
      <c r="B22" s="19">
        <v>70</v>
      </c>
      <c r="C22" s="19">
        <v>20</v>
      </c>
      <c r="D22" s="19">
        <v>0</v>
      </c>
      <c r="E22" s="19">
        <v>0</v>
      </c>
      <c r="F22" s="19">
        <v>0</v>
      </c>
      <c r="G22" s="19">
        <v>0</v>
      </c>
      <c r="H22" s="19">
        <v>45</v>
      </c>
      <c r="I22" s="19">
        <v>0</v>
      </c>
      <c r="J22" s="20">
        <f t="shared" si="0"/>
        <v>135</v>
      </c>
    </row>
    <row r="23" spans="1:10" s="3" customFormat="1" ht="18" customHeight="1" thickTop="1" thickBot="1" x14ac:dyDescent="0.3">
      <c r="A23" s="21" t="s">
        <v>29</v>
      </c>
      <c r="B23" s="19">
        <v>0</v>
      </c>
      <c r="C23" s="19">
        <v>100</v>
      </c>
      <c r="D23" s="19">
        <v>326</v>
      </c>
      <c r="E23" s="19">
        <v>400</v>
      </c>
      <c r="F23" s="19">
        <v>100</v>
      </c>
      <c r="G23" s="19">
        <v>275</v>
      </c>
      <c r="H23" s="19">
        <v>200</v>
      </c>
      <c r="I23" s="19">
        <v>225</v>
      </c>
      <c r="J23" s="20">
        <f t="shared" si="0"/>
        <v>1626</v>
      </c>
    </row>
    <row r="24" spans="1:10" s="3" customFormat="1" ht="18" customHeight="1" thickTop="1" thickBot="1" x14ac:dyDescent="0.3">
      <c r="A24" s="28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4">
        <f t="shared" si="0"/>
        <v>0</v>
      </c>
    </row>
    <row r="25" spans="1:10" s="3" customFormat="1" ht="18" customHeight="1" thickTop="1" thickBot="1" x14ac:dyDescent="0.3">
      <c r="A25" s="30" t="s">
        <v>31</v>
      </c>
      <c r="B25" s="19">
        <v>1530</v>
      </c>
      <c r="C25" s="19">
        <v>2600</v>
      </c>
      <c r="D25" s="19">
        <v>2559</v>
      </c>
      <c r="E25" s="19">
        <v>2029</v>
      </c>
      <c r="F25" s="19">
        <v>3854</v>
      </c>
      <c r="G25" s="19">
        <v>3206</v>
      </c>
      <c r="H25" s="19">
        <v>2378</v>
      </c>
      <c r="I25" s="19">
        <v>3746</v>
      </c>
      <c r="J25" s="20">
        <f t="shared" si="0"/>
        <v>21902</v>
      </c>
    </row>
    <row r="26" spans="1:10" s="3" customFormat="1" ht="18" customHeight="1" thickTop="1" thickBot="1" x14ac:dyDescent="0.3">
      <c r="A26" s="21" t="s">
        <v>32</v>
      </c>
      <c r="B26" s="19">
        <v>3480</v>
      </c>
      <c r="C26" s="19">
        <v>3820</v>
      </c>
      <c r="D26" s="19">
        <v>6350</v>
      </c>
      <c r="E26" s="19">
        <v>6050</v>
      </c>
      <c r="F26" s="19">
        <v>4380</v>
      </c>
      <c r="G26" s="19">
        <v>5050</v>
      </c>
      <c r="H26" s="19">
        <v>5770</v>
      </c>
      <c r="I26" s="19">
        <v>8686.66</v>
      </c>
      <c r="J26" s="20">
        <f t="shared" si="0"/>
        <v>43586.66</v>
      </c>
    </row>
    <row r="27" spans="1:10" s="3" customFormat="1" ht="18" customHeight="1" thickTop="1" thickBot="1" x14ac:dyDescent="0.3">
      <c r="A27" s="21" t="s">
        <v>33</v>
      </c>
      <c r="B27" s="19">
        <v>1673</v>
      </c>
      <c r="C27" s="19">
        <v>1936</v>
      </c>
      <c r="D27" s="19">
        <v>3652</v>
      </c>
      <c r="E27" s="19">
        <v>2578</v>
      </c>
      <c r="F27" s="19">
        <v>3905</v>
      </c>
      <c r="G27" s="19">
        <v>4596</v>
      </c>
      <c r="H27" s="19">
        <v>4684</v>
      </c>
      <c r="I27" s="19">
        <v>4421</v>
      </c>
      <c r="J27" s="20">
        <f t="shared" si="0"/>
        <v>27445</v>
      </c>
    </row>
    <row r="28" spans="1:10" s="3" customFormat="1" ht="18" customHeight="1" thickTop="1" thickBot="1" x14ac:dyDescent="0.3">
      <c r="A28" s="25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4">
        <f t="shared" si="0"/>
        <v>0</v>
      </c>
    </row>
    <row r="29" spans="1:10" s="3" customFormat="1" ht="18" customHeight="1" thickTop="1" thickBot="1" x14ac:dyDescent="0.3">
      <c r="A29" s="21" t="s">
        <v>35</v>
      </c>
      <c r="B29" s="19">
        <v>71139.740000000005</v>
      </c>
      <c r="C29" s="19">
        <v>61877.3</v>
      </c>
      <c r="D29" s="19">
        <v>40268.270000000004</v>
      </c>
      <c r="E29" s="19">
        <v>21411.46</v>
      </c>
      <c r="F29" s="19">
        <v>32872.01</v>
      </c>
      <c r="G29" s="19">
        <v>57384.67</v>
      </c>
      <c r="H29" s="19">
        <v>62045.679999999993</v>
      </c>
      <c r="I29" s="19">
        <v>23405.51</v>
      </c>
      <c r="J29" s="20">
        <f t="shared" si="0"/>
        <v>370404.64</v>
      </c>
    </row>
    <row r="30" spans="1:10" s="3" customFormat="1" ht="18" customHeight="1" thickTop="1" thickBot="1" x14ac:dyDescent="0.3">
      <c r="A30" s="21" t="s">
        <v>36</v>
      </c>
      <c r="B30" s="19">
        <v>12903</v>
      </c>
      <c r="C30" s="19">
        <v>2678</v>
      </c>
      <c r="D30" s="19">
        <v>8820</v>
      </c>
      <c r="E30" s="19">
        <v>8239</v>
      </c>
      <c r="F30" s="19">
        <v>2513</v>
      </c>
      <c r="G30" s="19">
        <v>13288</v>
      </c>
      <c r="H30" s="19">
        <v>4796</v>
      </c>
      <c r="I30" s="19">
        <v>16485.03</v>
      </c>
      <c r="J30" s="20">
        <f t="shared" si="0"/>
        <v>69722.03</v>
      </c>
    </row>
    <row r="31" spans="1:10" s="3" customFormat="1" ht="18" customHeight="1" thickTop="1" thickBot="1" x14ac:dyDescent="0.3">
      <c r="A31" s="21" t="s">
        <v>37</v>
      </c>
      <c r="B31" s="19">
        <v>0</v>
      </c>
      <c r="C31" s="19">
        <v>1091.48</v>
      </c>
      <c r="D31" s="19">
        <v>1130.3</v>
      </c>
      <c r="E31" s="19">
        <v>1238.76</v>
      </c>
      <c r="F31" s="19">
        <v>755.91000000000008</v>
      </c>
      <c r="G31" s="19">
        <v>792.78</v>
      </c>
      <c r="H31" s="19">
        <v>266.66000000000003</v>
      </c>
      <c r="I31" s="19">
        <v>1719.79</v>
      </c>
      <c r="J31" s="20">
        <f t="shared" si="0"/>
        <v>6995.6799999999994</v>
      </c>
    </row>
    <row r="32" spans="1:10" s="3" customFormat="1" ht="18" customHeight="1" thickTop="1" thickBot="1" x14ac:dyDescent="0.3">
      <c r="A32" s="21" t="s">
        <v>38</v>
      </c>
      <c r="B32" s="19">
        <v>6939.87</v>
      </c>
      <c r="C32" s="19">
        <v>4355.37</v>
      </c>
      <c r="D32" s="19">
        <v>6566.11</v>
      </c>
      <c r="E32" s="19">
        <v>0</v>
      </c>
      <c r="F32" s="19">
        <v>1353.3</v>
      </c>
      <c r="G32" s="19">
        <v>5061.2800000000007</v>
      </c>
      <c r="H32" s="19">
        <v>5707.8</v>
      </c>
      <c r="I32" s="19">
        <v>1204.8</v>
      </c>
      <c r="J32" s="20">
        <f t="shared" si="0"/>
        <v>31188.53</v>
      </c>
    </row>
    <row r="33" spans="1:10" s="3" customFormat="1" ht="18" customHeight="1" thickTop="1" thickBot="1" x14ac:dyDescent="0.3">
      <c r="A33" s="21" t="s">
        <v>39</v>
      </c>
      <c r="B33" s="19">
        <v>0</v>
      </c>
      <c r="C33" s="19">
        <v>496.72</v>
      </c>
      <c r="D33" s="19">
        <v>243.95</v>
      </c>
      <c r="E33" s="19">
        <v>0</v>
      </c>
      <c r="F33" s="19">
        <v>709.44</v>
      </c>
      <c r="G33" s="19">
        <v>0</v>
      </c>
      <c r="H33" s="19">
        <v>0</v>
      </c>
      <c r="I33" s="19">
        <v>0</v>
      </c>
      <c r="J33" s="20">
        <f t="shared" si="0"/>
        <v>1450.1100000000001</v>
      </c>
    </row>
    <row r="34" spans="1:10" s="3" customFormat="1" ht="18" customHeight="1" thickTop="1" thickBot="1" x14ac:dyDescent="0.3">
      <c r="A34" s="25" t="s">
        <v>40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4">
        <f t="shared" si="0"/>
        <v>0</v>
      </c>
    </row>
    <row r="35" spans="1:10" s="3" customFormat="1" ht="18" customHeight="1" thickTop="1" thickBot="1" x14ac:dyDescent="0.3">
      <c r="A35" s="31" t="s">
        <v>41</v>
      </c>
      <c r="B35" s="19">
        <v>0</v>
      </c>
      <c r="C35" s="19">
        <v>330</v>
      </c>
      <c r="D35" s="19">
        <v>255</v>
      </c>
      <c r="E35" s="19">
        <v>390</v>
      </c>
      <c r="F35" s="19">
        <v>90</v>
      </c>
      <c r="G35" s="19">
        <v>410</v>
      </c>
      <c r="H35" s="19">
        <v>0</v>
      </c>
      <c r="I35" s="19">
        <v>0</v>
      </c>
      <c r="J35" s="20">
        <f t="shared" si="0"/>
        <v>1475</v>
      </c>
    </row>
    <row r="36" spans="1:10" s="3" customFormat="1" ht="18" customHeight="1" thickTop="1" thickBot="1" x14ac:dyDescent="0.3">
      <c r="A36" s="26" t="s">
        <v>42</v>
      </c>
      <c r="B36" s="19">
        <v>1091</v>
      </c>
      <c r="C36" s="19">
        <v>1756</v>
      </c>
      <c r="D36" s="19">
        <v>1678</v>
      </c>
      <c r="E36" s="19">
        <v>2914.2799999999997</v>
      </c>
      <c r="F36" s="19">
        <v>2941.2799999999997</v>
      </c>
      <c r="G36" s="19">
        <v>2795.2799999999997</v>
      </c>
      <c r="H36" s="19">
        <v>3670.5599999999995</v>
      </c>
      <c r="I36" s="19">
        <v>2091</v>
      </c>
      <c r="J36" s="20">
        <f t="shared" si="0"/>
        <v>18937.400000000001</v>
      </c>
    </row>
    <row r="37" spans="1:10" s="3" customFormat="1" ht="18" customHeight="1" thickTop="1" thickBot="1" x14ac:dyDescent="0.3">
      <c r="A37" s="26" t="s">
        <v>43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20">
        <f t="shared" si="0"/>
        <v>0</v>
      </c>
    </row>
    <row r="38" spans="1:10" s="3" customFormat="1" ht="18" customHeight="1" thickTop="1" thickBot="1" x14ac:dyDescent="0.3">
      <c r="A38" s="26" t="s">
        <v>44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20">
        <f t="shared" si="0"/>
        <v>0</v>
      </c>
    </row>
    <row r="39" spans="1:10" s="3" customFormat="1" ht="18" customHeight="1" thickTop="1" thickBot="1" x14ac:dyDescent="0.3">
      <c r="A39" s="26" t="s">
        <v>45</v>
      </c>
      <c r="B39" s="19">
        <v>30</v>
      </c>
      <c r="C39" s="19">
        <v>60</v>
      </c>
      <c r="D39" s="19">
        <v>90</v>
      </c>
      <c r="E39" s="19">
        <v>60</v>
      </c>
      <c r="F39" s="19">
        <v>60</v>
      </c>
      <c r="G39" s="19">
        <v>90</v>
      </c>
      <c r="H39" s="19">
        <v>30</v>
      </c>
      <c r="I39" s="19">
        <v>0</v>
      </c>
      <c r="J39" s="20">
        <f t="shared" si="0"/>
        <v>420</v>
      </c>
    </row>
    <row r="40" spans="1:10" s="3" customFormat="1" ht="18" customHeight="1" thickTop="1" thickBot="1" x14ac:dyDescent="0.3">
      <c r="A40" s="28" t="s">
        <v>46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4">
        <f t="shared" si="0"/>
        <v>0</v>
      </c>
    </row>
    <row r="41" spans="1:10" s="3" customFormat="1" ht="18" customHeight="1" thickTop="1" thickBot="1" x14ac:dyDescent="0.3">
      <c r="A41" s="21" t="s">
        <v>47</v>
      </c>
      <c r="B41" s="19">
        <v>0</v>
      </c>
      <c r="C41" s="19">
        <v>18</v>
      </c>
      <c r="D41" s="19">
        <v>68.5</v>
      </c>
      <c r="E41" s="19">
        <v>7</v>
      </c>
      <c r="F41" s="19">
        <v>50</v>
      </c>
      <c r="G41" s="19">
        <v>0</v>
      </c>
      <c r="H41" s="19">
        <v>26.5</v>
      </c>
      <c r="I41" s="19">
        <v>15.5</v>
      </c>
      <c r="J41" s="20">
        <f t="shared" si="0"/>
        <v>185.5</v>
      </c>
    </row>
    <row r="42" spans="1:10" s="3" customFormat="1" ht="18" customHeight="1" thickTop="1" thickBot="1" x14ac:dyDescent="0.3">
      <c r="A42" s="29" t="s">
        <v>48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20">
        <f t="shared" si="0"/>
        <v>0</v>
      </c>
    </row>
    <row r="43" spans="1:10" s="3" customFormat="1" ht="18" customHeight="1" thickTop="1" thickBot="1" x14ac:dyDescent="0.3">
      <c r="A43" s="32" t="s">
        <v>49</v>
      </c>
      <c r="B43" s="23">
        <v>169422.62</v>
      </c>
      <c r="C43" s="23">
        <v>160851.66</v>
      </c>
      <c r="D43" s="23">
        <v>163382.21000000002</v>
      </c>
      <c r="E43" s="23">
        <v>233484.05</v>
      </c>
      <c r="F43" s="23">
        <v>182015.37999999998</v>
      </c>
      <c r="G43" s="23">
        <v>182540.96000000005</v>
      </c>
      <c r="H43" s="23">
        <v>184598.19</v>
      </c>
      <c r="I43" s="23">
        <v>195494.50000000003</v>
      </c>
      <c r="J43" s="24">
        <f t="shared" si="0"/>
        <v>1471789.57</v>
      </c>
    </row>
    <row r="44" spans="1:10" s="3" customFormat="1" ht="18" customHeight="1" thickTop="1" thickBot="1" x14ac:dyDescent="0.3">
      <c r="A44" s="29" t="s">
        <v>50</v>
      </c>
      <c r="B44" s="19">
        <v>5008.5</v>
      </c>
      <c r="C44" s="19">
        <v>5175</v>
      </c>
      <c r="D44" s="19">
        <v>5116</v>
      </c>
      <c r="E44" s="19">
        <v>5188.5</v>
      </c>
      <c r="F44" s="19">
        <v>4977</v>
      </c>
      <c r="G44" s="19">
        <v>4824</v>
      </c>
      <c r="H44" s="19">
        <v>830</v>
      </c>
      <c r="I44" s="19">
        <v>487.5</v>
      </c>
      <c r="J44" s="20">
        <f t="shared" si="0"/>
        <v>31606.5</v>
      </c>
    </row>
    <row r="45" spans="1:10" s="3" customFormat="1" ht="18" customHeight="1" thickTop="1" thickBot="1" x14ac:dyDescent="0.3">
      <c r="A45" s="29" t="s">
        <v>51</v>
      </c>
      <c r="B45" s="19">
        <v>1326.5</v>
      </c>
      <c r="C45" s="19">
        <v>3641.5</v>
      </c>
      <c r="D45" s="19">
        <v>2938</v>
      </c>
      <c r="E45" s="19">
        <v>2092.5</v>
      </c>
      <c r="F45" s="19">
        <v>3591</v>
      </c>
      <c r="G45" s="19">
        <v>2711</v>
      </c>
      <c r="H45" s="19">
        <v>3616.5</v>
      </c>
      <c r="I45" s="19">
        <v>5531.5</v>
      </c>
      <c r="J45" s="20">
        <f t="shared" si="0"/>
        <v>25448.5</v>
      </c>
    </row>
    <row r="46" spans="1:10" s="3" customFormat="1" ht="18" customHeight="1" thickTop="1" thickBot="1" x14ac:dyDescent="0.3">
      <c r="A46" s="29" t="s">
        <v>52</v>
      </c>
      <c r="B46" s="19">
        <v>604</v>
      </c>
      <c r="C46" s="19">
        <v>219</v>
      </c>
      <c r="D46" s="19">
        <v>84</v>
      </c>
      <c r="E46" s="19">
        <v>1909</v>
      </c>
      <c r="F46" s="19">
        <v>62</v>
      </c>
      <c r="G46" s="19">
        <v>3568</v>
      </c>
      <c r="H46" s="19">
        <v>21</v>
      </c>
      <c r="I46" s="19">
        <v>71</v>
      </c>
      <c r="J46" s="20">
        <f t="shared" si="0"/>
        <v>6538</v>
      </c>
    </row>
    <row r="47" spans="1:10" s="3" customFormat="1" ht="18" customHeight="1" thickTop="1" thickBot="1" x14ac:dyDescent="0.3">
      <c r="A47" s="29" t="s">
        <v>48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20">
        <f t="shared" si="0"/>
        <v>0</v>
      </c>
    </row>
    <row r="48" spans="1:10" s="3" customFormat="1" ht="18" customHeight="1" thickTop="1" thickBot="1" x14ac:dyDescent="0.3">
      <c r="A48" s="29" t="s">
        <v>53</v>
      </c>
      <c r="B48" s="19">
        <v>4</v>
      </c>
      <c r="C48" s="19">
        <v>4</v>
      </c>
      <c r="D48" s="19">
        <v>9</v>
      </c>
      <c r="E48" s="19">
        <v>7</v>
      </c>
      <c r="F48" s="19">
        <v>2</v>
      </c>
      <c r="G48" s="19">
        <v>10</v>
      </c>
      <c r="H48" s="19">
        <v>9</v>
      </c>
      <c r="I48" s="19">
        <v>8</v>
      </c>
      <c r="J48" s="20">
        <f t="shared" si="0"/>
        <v>53</v>
      </c>
    </row>
    <row r="49" spans="1:12" s="3" customFormat="1" ht="18" customHeight="1" thickTop="1" thickBot="1" x14ac:dyDescent="0.3">
      <c r="A49" s="32" t="s">
        <v>54</v>
      </c>
      <c r="B49" s="23">
        <v>176365.62</v>
      </c>
      <c r="C49" s="23">
        <v>169891.16</v>
      </c>
      <c r="D49" s="23">
        <v>171529.21</v>
      </c>
      <c r="E49" s="23">
        <v>242681.05</v>
      </c>
      <c r="F49" s="23">
        <v>190647.37999999998</v>
      </c>
      <c r="G49" s="23">
        <v>193653.96000000005</v>
      </c>
      <c r="H49" s="23">
        <v>189074.69</v>
      </c>
      <c r="I49" s="23">
        <v>201592.50000000003</v>
      </c>
      <c r="J49" s="24">
        <f t="shared" si="0"/>
        <v>1535435.57</v>
      </c>
      <c r="L49" s="17"/>
    </row>
    <row r="50" spans="1:12" s="3" customFormat="1" ht="18" customHeight="1" thickTop="1" thickBot="1" x14ac:dyDescent="0.3">
      <c r="A50" s="27" t="s">
        <v>55</v>
      </c>
      <c r="B50" s="19">
        <v>15587.5</v>
      </c>
      <c r="C50" s="19">
        <v>14481</v>
      </c>
      <c r="D50" s="19">
        <v>21569.5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20">
        <f t="shared" si="0"/>
        <v>51638</v>
      </c>
      <c r="L50" s="17"/>
    </row>
    <row r="51" spans="1:12" s="3" customFormat="1" ht="18" customHeight="1" thickTop="1" thickBot="1" x14ac:dyDescent="0.3">
      <c r="A51" s="29" t="s">
        <v>56</v>
      </c>
      <c r="B51" s="19">
        <v>900</v>
      </c>
      <c r="C51" s="19">
        <v>1725</v>
      </c>
      <c r="D51" s="19">
        <v>2980</v>
      </c>
      <c r="E51" s="19">
        <v>7135</v>
      </c>
      <c r="F51" s="19">
        <v>8565</v>
      </c>
      <c r="G51" s="19">
        <v>4090</v>
      </c>
      <c r="H51" s="19">
        <v>0</v>
      </c>
      <c r="I51" s="19">
        <v>0</v>
      </c>
      <c r="J51" s="20">
        <f t="shared" si="0"/>
        <v>25395</v>
      </c>
      <c r="L51" s="17"/>
    </row>
    <row r="52" spans="1:12" s="3" customFormat="1" ht="18" customHeight="1" thickTop="1" thickBot="1" x14ac:dyDescent="0.3">
      <c r="A52" s="29" t="s">
        <v>57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20">
        <f t="shared" si="0"/>
        <v>0</v>
      </c>
      <c r="L52" s="17"/>
    </row>
    <row r="53" spans="1:12" s="3" customFormat="1" ht="18" customHeight="1" thickTop="1" thickBot="1" x14ac:dyDescent="0.3">
      <c r="A53" s="32" t="s">
        <v>58</v>
      </c>
      <c r="B53" s="23">
        <v>192853.12</v>
      </c>
      <c r="C53" s="23">
        <v>186097.16</v>
      </c>
      <c r="D53" s="23">
        <v>196078.71</v>
      </c>
      <c r="E53" s="23">
        <v>249816.05</v>
      </c>
      <c r="F53" s="23">
        <v>199212.37999999998</v>
      </c>
      <c r="G53" s="23">
        <v>197743.96000000005</v>
      </c>
      <c r="H53" s="23">
        <v>189074.69</v>
      </c>
      <c r="I53" s="23">
        <v>201592.50000000003</v>
      </c>
      <c r="J53" s="24">
        <f t="shared" si="0"/>
        <v>1612468.57</v>
      </c>
      <c r="L53" s="17"/>
    </row>
    <row r="54" spans="1:12" s="3" customFormat="1" ht="18" customHeight="1" thickTop="1" thickBot="1" x14ac:dyDescent="0.3">
      <c r="A54" s="29" t="s">
        <v>59</v>
      </c>
      <c r="B54" s="19">
        <v>0</v>
      </c>
      <c r="C54" s="19">
        <v>0</v>
      </c>
      <c r="D54" s="19">
        <v>0</v>
      </c>
      <c r="E54" s="19">
        <v>27313.57</v>
      </c>
      <c r="F54" s="19">
        <v>320634</v>
      </c>
      <c r="G54" s="19">
        <v>0</v>
      </c>
      <c r="H54" s="19">
        <v>0</v>
      </c>
      <c r="I54" s="19">
        <v>0</v>
      </c>
      <c r="J54" s="20">
        <f t="shared" si="0"/>
        <v>347947.57</v>
      </c>
      <c r="L54" s="17"/>
    </row>
    <row r="55" spans="1:12" s="3" customFormat="1" ht="18" customHeight="1" thickTop="1" thickBot="1" x14ac:dyDescent="0.3">
      <c r="A55" s="32" t="s">
        <v>60</v>
      </c>
      <c r="B55" s="23">
        <v>192853.12</v>
      </c>
      <c r="C55" s="23">
        <v>186097.16</v>
      </c>
      <c r="D55" s="23">
        <v>196078.71</v>
      </c>
      <c r="E55" s="23">
        <v>277129.62</v>
      </c>
      <c r="F55" s="23">
        <v>519846.38</v>
      </c>
      <c r="G55" s="23">
        <v>197743.96000000005</v>
      </c>
      <c r="H55" s="23">
        <v>189074.69</v>
      </c>
      <c r="I55" s="23">
        <v>201592.50000000003</v>
      </c>
      <c r="J55" s="24">
        <f t="shared" si="0"/>
        <v>1960416.14</v>
      </c>
      <c r="L55" s="17"/>
    </row>
    <row r="56" spans="1:12" ht="15.75" thickTop="1" x14ac:dyDescent="0.25"/>
    <row r="59" spans="1:12" x14ac:dyDescent="0.25">
      <c r="B59" s="8"/>
      <c r="C59" s="8"/>
      <c r="D59" s="8"/>
      <c r="E59" s="8"/>
      <c r="F59" s="8"/>
      <c r="G59" s="8"/>
      <c r="H59" s="8"/>
      <c r="I59" s="8"/>
    </row>
    <row r="65" spans="2:10" x14ac:dyDescent="0.25">
      <c r="B65" s="8"/>
      <c r="C65" s="8"/>
      <c r="D65" s="8"/>
      <c r="E65" s="8"/>
      <c r="F65" s="8"/>
      <c r="G65" s="8"/>
      <c r="H65" s="8"/>
      <c r="I65" s="8"/>
      <c r="J65" s="8"/>
    </row>
  </sheetData>
  <mergeCells count="1">
    <mergeCell ref="A1:J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workbookViewId="0">
      <selection activeCell="G28" sqref="G28"/>
    </sheetView>
  </sheetViews>
  <sheetFormatPr defaultRowHeight="15" x14ac:dyDescent="0.25"/>
  <cols>
    <col min="2" max="2" width="12.7109375" style="8" customWidth="1"/>
    <col min="3" max="3" width="12" customWidth="1"/>
    <col min="4" max="4" width="11.57031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85546875" customWidth="1"/>
    <col min="10" max="10" width="12.5703125" customWidth="1"/>
    <col min="11" max="11" width="12.140625" customWidth="1"/>
    <col min="12" max="12" width="12" customWidth="1"/>
    <col min="13" max="13" width="12.28515625" customWidth="1"/>
    <col min="14" max="14" width="12.42578125" customWidth="1"/>
    <col min="15" max="15" width="12" customWidth="1"/>
    <col min="16" max="16" width="12.85546875" customWidth="1"/>
    <col min="17" max="17" width="11" customWidth="1"/>
    <col min="18" max="18" width="10.7109375" customWidth="1"/>
    <col min="19" max="19" width="11.7109375" customWidth="1"/>
    <col min="20" max="20" width="9.8554687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61</v>
      </c>
      <c r="B3" s="10" t="s">
        <v>62</v>
      </c>
      <c r="C3" s="11" t="s">
        <v>63</v>
      </c>
      <c r="D3" s="10" t="s">
        <v>64</v>
      </c>
      <c r="E3" s="10" t="s">
        <v>65</v>
      </c>
      <c r="F3" s="10" t="s">
        <v>66</v>
      </c>
      <c r="G3" s="10" t="s">
        <v>67</v>
      </c>
      <c r="H3" s="10" t="s">
        <v>68</v>
      </c>
      <c r="I3" s="11" t="s">
        <v>69</v>
      </c>
      <c r="J3" s="10" t="s">
        <v>64</v>
      </c>
      <c r="K3" s="10" t="s">
        <v>65</v>
      </c>
      <c r="L3" s="10" t="s">
        <v>66</v>
      </c>
      <c r="M3" s="10" t="s">
        <v>67</v>
      </c>
      <c r="N3" s="10" t="s">
        <v>68</v>
      </c>
      <c r="O3" s="11" t="s">
        <v>70</v>
      </c>
      <c r="P3" s="10" t="s">
        <v>64</v>
      </c>
      <c r="Q3" s="10" t="s">
        <v>65</v>
      </c>
      <c r="R3" s="10" t="s">
        <v>66</v>
      </c>
      <c r="S3" s="10" t="s">
        <v>67</v>
      </c>
      <c r="T3" s="10" t="s">
        <v>68</v>
      </c>
    </row>
    <row r="4" spans="1:22" ht="30" customHeight="1" thickTop="1" thickBot="1" x14ac:dyDescent="0.3">
      <c r="A4" s="12" t="s">
        <v>1</v>
      </c>
      <c r="B4" s="13">
        <f t="shared" ref="B4:B10" si="0">C4+I4+O4</f>
        <v>803304.02</v>
      </c>
      <c r="C4" s="14">
        <f>D4+E4+F4+G4+H4</f>
        <v>100460.13999999998</v>
      </c>
      <c r="D4" s="13">
        <v>100460.13999999998</v>
      </c>
      <c r="E4" s="13"/>
      <c r="F4" s="13"/>
      <c r="G4" s="13"/>
      <c r="H4" s="13"/>
      <c r="I4" s="14">
        <f>J4+K4+L4+M4+N4</f>
        <v>190342.91</v>
      </c>
      <c r="J4" s="13">
        <v>190342.91</v>
      </c>
      <c r="K4" s="13"/>
      <c r="L4" s="13"/>
      <c r="M4" s="13"/>
      <c r="N4" s="13"/>
      <c r="O4" s="14">
        <f>P4+Q4+R4+S4+T4</f>
        <v>512500.97</v>
      </c>
      <c r="P4" s="13">
        <v>512500.97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65085.22</v>
      </c>
      <c r="C5" s="14">
        <f t="shared" ref="C5:C13" si="1">D5+E5+F5+G5+H5</f>
        <v>64374.020000000004</v>
      </c>
      <c r="D5" s="13"/>
      <c r="E5" s="13">
        <v>22889.63</v>
      </c>
      <c r="F5" s="13">
        <v>10744.39</v>
      </c>
      <c r="G5" s="13">
        <v>30740</v>
      </c>
      <c r="H5" s="13"/>
      <c r="I5" s="14">
        <f t="shared" ref="I5:I11" si="2">J5+K5+L5+M5+N5</f>
        <v>0</v>
      </c>
      <c r="J5" s="13"/>
      <c r="K5" s="13"/>
      <c r="L5" s="13"/>
      <c r="M5" s="13"/>
      <c r="N5" s="13"/>
      <c r="O5" s="14">
        <f t="shared" ref="O5:O15" si="3">P5+Q5+R5+S5+T5</f>
        <v>711.2</v>
      </c>
      <c r="P5" s="13"/>
      <c r="Q5" s="13">
        <v>711.2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2394632.4300000002</v>
      </c>
      <c r="C6" s="14">
        <f t="shared" si="1"/>
        <v>594935.26</v>
      </c>
      <c r="D6" s="13">
        <v>200681.57999999996</v>
      </c>
      <c r="E6" s="13">
        <v>60078.979999999996</v>
      </c>
      <c r="F6" s="13">
        <v>14177.26</v>
      </c>
      <c r="G6" s="13">
        <v>18050</v>
      </c>
      <c r="H6" s="13">
        <v>301947.44</v>
      </c>
      <c r="I6" s="14">
        <f t="shared" si="2"/>
        <v>1329678.2100000002</v>
      </c>
      <c r="J6" s="13">
        <v>1221586.3</v>
      </c>
      <c r="K6" s="13">
        <v>50882.3</v>
      </c>
      <c r="L6" s="13">
        <v>15765.77</v>
      </c>
      <c r="M6" s="13">
        <v>1000</v>
      </c>
      <c r="N6" s="13">
        <v>40443.839999999997</v>
      </c>
      <c r="O6" s="14">
        <f t="shared" si="3"/>
        <v>470018.96</v>
      </c>
      <c r="P6" s="13">
        <v>390182.52</v>
      </c>
      <c r="Q6" s="13">
        <v>55274.06</v>
      </c>
      <c r="R6" s="13">
        <v>11246.74</v>
      </c>
      <c r="S6" s="13"/>
      <c r="T6" s="13">
        <v>13315.64</v>
      </c>
      <c r="V6" s="8"/>
    </row>
    <row r="7" spans="1:22" ht="30" customHeight="1" thickTop="1" thickBot="1" x14ac:dyDescent="0.3">
      <c r="A7" s="12" t="s">
        <v>4</v>
      </c>
      <c r="B7" s="13">
        <f t="shared" si="0"/>
        <v>1290988.4900000002</v>
      </c>
      <c r="C7" s="14">
        <f t="shared" si="1"/>
        <v>444201.61</v>
      </c>
      <c r="D7" s="13">
        <v>99582.44</v>
      </c>
      <c r="E7" s="13">
        <v>91478.13</v>
      </c>
      <c r="F7" s="13">
        <v>3575.5</v>
      </c>
      <c r="G7" s="13">
        <v>83773</v>
      </c>
      <c r="H7" s="13">
        <v>165792.54</v>
      </c>
      <c r="I7" s="14">
        <f t="shared" si="2"/>
        <v>608214.26</v>
      </c>
      <c r="J7" s="13">
        <v>519714.5</v>
      </c>
      <c r="K7" s="13">
        <v>48022.61</v>
      </c>
      <c r="L7" s="13">
        <v>8426.99</v>
      </c>
      <c r="M7" s="13">
        <v>1000</v>
      </c>
      <c r="N7" s="13">
        <v>31050.16</v>
      </c>
      <c r="O7" s="14">
        <f t="shared" si="3"/>
        <v>238572.62</v>
      </c>
      <c r="P7" s="13">
        <v>188006.74</v>
      </c>
      <c r="Q7" s="13">
        <v>41660.29</v>
      </c>
      <c r="R7" s="13">
        <v>8905.59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1516744.87</v>
      </c>
      <c r="C8" s="14">
        <f t="shared" si="1"/>
        <v>703480.58000000007</v>
      </c>
      <c r="D8" s="13">
        <v>99352.75</v>
      </c>
      <c r="E8" s="13">
        <v>147961.18</v>
      </c>
      <c r="F8" s="13">
        <v>21062.5</v>
      </c>
      <c r="G8" s="13">
        <v>22840</v>
      </c>
      <c r="H8" s="13">
        <v>412264.15</v>
      </c>
      <c r="I8" s="14">
        <f t="shared" si="2"/>
        <v>616365.22999999986</v>
      </c>
      <c r="J8" s="13">
        <v>532739.31999999995</v>
      </c>
      <c r="K8" s="13">
        <v>42227.08</v>
      </c>
      <c r="L8" s="13">
        <v>3228.88</v>
      </c>
      <c r="M8" s="13"/>
      <c r="N8" s="13">
        <v>38169.949999999997</v>
      </c>
      <c r="O8" s="14">
        <f>P8+Q8+R8+S8+T8</f>
        <v>196899.06</v>
      </c>
      <c r="P8" s="13">
        <v>174113.34</v>
      </c>
      <c r="Q8" s="13">
        <v>5143.16</v>
      </c>
      <c r="R8" s="13">
        <v>2642.56</v>
      </c>
      <c r="S8" s="13">
        <v>15000</v>
      </c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1847679.9399999997</v>
      </c>
      <c r="C9" s="14">
        <f t="shared" si="1"/>
        <v>996328.31</v>
      </c>
      <c r="D9" s="13">
        <v>102103.24999999999</v>
      </c>
      <c r="E9" s="13">
        <v>73041.509999999995</v>
      </c>
      <c r="F9" s="13">
        <v>9664.09</v>
      </c>
      <c r="G9" s="13">
        <v>84980</v>
      </c>
      <c r="H9" s="13">
        <v>726539.46000000008</v>
      </c>
      <c r="I9" s="14">
        <f t="shared" si="2"/>
        <v>692489.71999999986</v>
      </c>
      <c r="J9" s="13">
        <v>555337.22</v>
      </c>
      <c r="K9" s="13">
        <v>61379.71</v>
      </c>
      <c r="L9" s="13">
        <v>6025.69</v>
      </c>
      <c r="M9" s="13"/>
      <c r="N9" s="13">
        <v>69747.100000000006</v>
      </c>
      <c r="O9" s="14">
        <f t="shared" si="3"/>
        <v>158861.91</v>
      </c>
      <c r="P9" s="13">
        <v>145503.85</v>
      </c>
      <c r="Q9" s="13">
        <v>3935.35</v>
      </c>
      <c r="R9" s="13">
        <v>4856.3100000000004</v>
      </c>
      <c r="S9" s="13"/>
      <c r="T9" s="13">
        <v>4566.3999999999996</v>
      </c>
      <c r="V9" s="8"/>
    </row>
    <row r="10" spans="1:22" ht="30" customHeight="1" thickTop="1" thickBot="1" x14ac:dyDescent="0.3">
      <c r="A10" s="12" t="s">
        <v>7</v>
      </c>
      <c r="B10" s="13">
        <f t="shared" si="0"/>
        <v>1577731.56</v>
      </c>
      <c r="C10" s="14">
        <f t="shared" si="1"/>
        <v>718086.35</v>
      </c>
      <c r="D10" s="13">
        <v>130997.23999999999</v>
      </c>
      <c r="E10" s="13">
        <v>56846.6</v>
      </c>
      <c r="F10" s="13">
        <v>6013.2999999999993</v>
      </c>
      <c r="G10" s="13">
        <v>41635</v>
      </c>
      <c r="H10" s="13">
        <v>482594.20999999996</v>
      </c>
      <c r="I10" s="14">
        <f t="shared" si="2"/>
        <v>670610.82999999996</v>
      </c>
      <c r="J10" s="13">
        <v>532789.52</v>
      </c>
      <c r="K10" s="13">
        <v>61714.96</v>
      </c>
      <c r="L10" s="13">
        <v>3997.21</v>
      </c>
      <c r="M10" s="13"/>
      <c r="N10" s="13">
        <v>72109.14</v>
      </c>
      <c r="O10" s="14">
        <f t="shared" si="3"/>
        <v>189034.38</v>
      </c>
      <c r="P10" s="13">
        <v>161994.34</v>
      </c>
      <c r="Q10" s="13">
        <v>10885.45</v>
      </c>
      <c r="R10" s="13">
        <v>5608.3899999999994</v>
      </c>
      <c r="S10" s="13">
        <v>400</v>
      </c>
      <c r="T10" s="13">
        <v>10146.200000000001</v>
      </c>
      <c r="V10" s="8"/>
    </row>
    <row r="11" spans="1:22" ht="30" customHeight="1" thickTop="1" thickBot="1" x14ac:dyDescent="0.3">
      <c r="A11" s="12" t="s">
        <v>8</v>
      </c>
      <c r="B11" s="13">
        <f>C11+I11+O11</f>
        <v>1511023.8800000001</v>
      </c>
      <c r="C11" s="14">
        <f t="shared" si="1"/>
        <v>619671.53</v>
      </c>
      <c r="D11" s="13">
        <v>93340.62999999999</v>
      </c>
      <c r="E11" s="13">
        <v>126475.13</v>
      </c>
      <c r="F11" s="13">
        <v>10657.95</v>
      </c>
      <c r="G11" s="13">
        <v>17630</v>
      </c>
      <c r="H11" s="13">
        <v>371567.82</v>
      </c>
      <c r="I11" s="14">
        <f t="shared" si="2"/>
        <v>725894.38</v>
      </c>
      <c r="J11" s="13">
        <v>511515.2</v>
      </c>
      <c r="K11" s="13">
        <v>78647.08</v>
      </c>
      <c r="L11" s="13">
        <v>2409.52</v>
      </c>
      <c r="M11" s="13"/>
      <c r="N11" s="13">
        <v>133322.57999999999</v>
      </c>
      <c r="O11" s="14">
        <f t="shared" si="3"/>
        <v>165457.97</v>
      </c>
      <c r="P11" s="13">
        <v>151089.37</v>
      </c>
      <c r="Q11" s="13">
        <v>13611.09</v>
      </c>
      <c r="R11" s="13">
        <v>257.51</v>
      </c>
      <c r="S11" s="13">
        <v>500</v>
      </c>
      <c r="T11" s="13"/>
      <c r="V11" s="8"/>
    </row>
    <row r="12" spans="1:22" ht="30" customHeight="1" thickTop="1" thickBot="1" x14ac:dyDescent="0.3">
      <c r="A12" s="12" t="s">
        <v>72</v>
      </c>
      <c r="B12" s="13"/>
      <c r="C12" s="14">
        <f t="shared" si="1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3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73</v>
      </c>
      <c r="B13" s="13"/>
      <c r="C13" s="14">
        <f t="shared" si="1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3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74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3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75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3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71</v>
      </c>
      <c r="B16" s="14">
        <f>SUM(B4:B15)</f>
        <v>11007190.41</v>
      </c>
      <c r="C16" s="16">
        <f>SUM(C4:C15)</f>
        <v>4241537.8</v>
      </c>
      <c r="D16" s="16"/>
      <c r="E16" s="16"/>
      <c r="F16" s="16"/>
      <c r="G16" s="16"/>
      <c r="H16" s="16"/>
      <c r="I16" s="16">
        <f>SUM(I4:I15)</f>
        <v>4833595.54</v>
      </c>
      <c r="J16" s="16"/>
      <c r="K16" s="16"/>
      <c r="L16" s="16"/>
      <c r="M16" s="16"/>
      <c r="N16" s="16"/>
      <c r="O16" s="16">
        <f>SUM(O4:O15)</f>
        <v>1932057.07</v>
      </c>
      <c r="P16" s="16"/>
      <c r="Q16" s="16"/>
      <c r="R16" s="16"/>
      <c r="S16" s="16"/>
      <c r="T16" s="16"/>
    </row>
    <row r="17" spans="2:20" ht="15.75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x14ac:dyDescent="0.25"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21" spans="2:20" x14ac:dyDescent="0.25">
      <c r="C21" s="8"/>
      <c r="O21" s="8"/>
    </row>
    <row r="22" spans="2:20" x14ac:dyDescent="0.25">
      <c r="I22" s="8"/>
    </row>
    <row r="23" spans="2:20" x14ac:dyDescent="0.25">
      <c r="O23" s="8"/>
    </row>
    <row r="24" spans="2:20" x14ac:dyDescent="0.25">
      <c r="C24" s="8"/>
    </row>
    <row r="28" spans="2:20" x14ac:dyDescent="0.25">
      <c r="I28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2020-10-15T12:37:56Z</cp:lastPrinted>
  <dcterms:created xsi:type="dcterms:W3CDTF">2020-09-18T09:33:16Z</dcterms:created>
  <dcterms:modified xsi:type="dcterms:W3CDTF">2021-09-06T13:13:38Z</dcterms:modified>
</cp:coreProperties>
</file>