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Qendresa.Jashanica\Desktop\"/>
    </mc:Choice>
  </mc:AlternateContent>
  <bookViews>
    <workbookView xWindow="240" yWindow="105" windowWidth="11295" windowHeight="9915"/>
  </bookViews>
  <sheets>
    <sheet name="Mallra e Sherbime" sheetId="11" r:id="rId1"/>
    <sheet name="Shpenzime Komunale" sheetId="12" r:id="rId2"/>
    <sheet name="Subvencione &amp; transfere" sheetId="13" r:id="rId3"/>
    <sheet name="Investime Kapitale" sheetId="14" r:id="rId4"/>
    <sheet name="Gjithsejt " sheetId="15" r:id="rId5"/>
  </sheets>
  <calcPr calcId="162913" iterateDelta="1E-4"/>
</workbook>
</file>

<file path=xl/calcChain.xml><?xml version="1.0" encoding="utf-8"?>
<calcChain xmlns="http://schemas.openxmlformats.org/spreadsheetml/2006/main">
  <c r="E50" i="12" l="1"/>
  <c r="E29" i="14" l="1"/>
  <c r="E67" i="11"/>
  <c r="F14" i="15" l="1"/>
  <c r="E25" i="13"/>
  <c r="E14" i="15" s="1"/>
  <c r="D14" i="15"/>
  <c r="C14" i="15"/>
  <c r="G14" i="15" l="1"/>
  <c r="G16" i="15" s="1"/>
</calcChain>
</file>

<file path=xl/sharedStrings.xml><?xml version="1.0" encoding="utf-8"?>
<sst xmlns="http://schemas.openxmlformats.org/spreadsheetml/2006/main" count="474" uniqueCount="109">
  <si>
    <t>Shuma</t>
  </si>
  <si>
    <t>Mallra dhe sherbime</t>
  </si>
  <si>
    <t>Shpenzime  Komunale</t>
  </si>
  <si>
    <t>Subvencionet dhe Transferet</t>
  </si>
  <si>
    <t>Investimet  kapitale</t>
  </si>
  <si>
    <t>Gjithsej</t>
  </si>
  <si>
    <t>Emri i Organizatës Buxhetore</t>
  </si>
  <si>
    <t>Kodi Organizativ</t>
  </si>
  <si>
    <t>Lista e obligimeve</t>
  </si>
  <si>
    <t>Organizata Buxhetore</t>
  </si>
  <si>
    <t>Kodi i OB</t>
  </si>
  <si>
    <t xml:space="preserve">Furnitori </t>
  </si>
  <si>
    <t>Data e krijimt të obligimit</t>
  </si>
  <si>
    <t xml:space="preserve">Arsyeja e mos pagesës </t>
  </si>
  <si>
    <r>
      <rPr>
        <b/>
        <sz val="12"/>
        <color theme="1"/>
        <rFont val="Book Antiqua"/>
        <family val="1"/>
      </rPr>
      <t>Republika e Kosovës</t>
    </r>
    <r>
      <rPr>
        <sz val="11"/>
        <color theme="1"/>
        <rFont val="Book Antiqua"/>
        <family val="1"/>
      </rPr>
      <t xml:space="preserve">
</t>
    </r>
    <r>
      <rPr>
        <b/>
        <sz val="11"/>
        <color theme="1"/>
        <rFont val="Book Antiqua"/>
        <family val="1"/>
      </rPr>
      <t>Republika Kosova - Republic of Kosovo</t>
    </r>
    <r>
      <rPr>
        <sz val="11"/>
        <color theme="1"/>
        <rFont val="Book Antiqua"/>
        <family val="1"/>
      </rPr>
      <t xml:space="preserve">
</t>
    </r>
    <r>
      <rPr>
        <i/>
        <sz val="11"/>
        <color theme="1"/>
        <rFont val="Book Antiqua"/>
        <family val="1"/>
      </rPr>
      <t xml:space="preserve">Qeveria - Vlada - Government </t>
    </r>
    <r>
      <rPr>
        <sz val="11"/>
        <color theme="1"/>
        <rFont val="Book Antiqua"/>
        <family val="1"/>
      </rPr>
      <t xml:space="preserve">
Ministria e Financave - Ministarstvo za  Finansije – Ministry of  Finance
</t>
    </r>
    <r>
      <rPr>
        <b/>
        <sz val="11"/>
        <color theme="1"/>
        <rFont val="Book Antiqua"/>
        <family val="1"/>
      </rPr>
      <t>Thesari / Trezor / Treasury</t>
    </r>
  </si>
  <si>
    <t>Mallëra  dhe shërbime</t>
  </si>
  <si>
    <t>Aneks 1</t>
  </si>
  <si>
    <t>Data e krijimit te obligimit është data kur fatura është pranuar për pagesë në organizatën buxhetore ose pranimi i mallit /shërbimit ne SIMFK është regjistruar</t>
  </si>
  <si>
    <t>Raporti i obligimeve të papaguara</t>
  </si>
  <si>
    <t>Shpenzimet Komunale</t>
  </si>
  <si>
    <t>Subvencione &amp; Transfere</t>
  </si>
  <si>
    <t>Investimet Kapitale</t>
  </si>
  <si>
    <t>Aneks 2</t>
  </si>
  <si>
    <t>Aneks 3</t>
  </si>
  <si>
    <t>Aneks 4</t>
  </si>
  <si>
    <t>Aneks 5</t>
  </si>
  <si>
    <t>Komuna e Lipjanit</t>
  </si>
  <si>
    <t>Munges e mjeteve</t>
  </si>
  <si>
    <t xml:space="preserve"> </t>
  </si>
  <si>
    <t>Komiteti I auditimit</t>
  </si>
  <si>
    <t>Mungese e mjeteve</t>
  </si>
  <si>
    <t>Pastrimi</t>
  </si>
  <si>
    <t>A CON</t>
  </si>
  <si>
    <t>26.12.2020</t>
  </si>
  <si>
    <t>Limani Shpk</t>
  </si>
  <si>
    <t>Hajdini Com O.P</t>
  </si>
  <si>
    <t>Beha Com Shpk</t>
  </si>
  <si>
    <t>Dukagjini</t>
  </si>
  <si>
    <t>Petroll Company</t>
  </si>
  <si>
    <t>Petrol Company</t>
  </si>
  <si>
    <t>As Tech</t>
  </si>
  <si>
    <t>Konti Shpk</t>
  </si>
  <si>
    <t>Agroflora</t>
  </si>
  <si>
    <t xml:space="preserve">Defrim Zejnullahu B.I </t>
  </si>
  <si>
    <t>Isuf Sllamniku B.I</t>
  </si>
  <si>
    <t>Ifinitt Shpk</t>
  </si>
  <si>
    <t>Vlera Shpk</t>
  </si>
  <si>
    <t>Graniti Shpk</t>
  </si>
  <si>
    <t>AZHR-Qendra</t>
  </si>
  <si>
    <t>First Solution L.L.C</t>
  </si>
  <si>
    <t>Infinitt Shpk</t>
  </si>
  <si>
    <t>Epoka e Re</t>
  </si>
  <si>
    <t>Premium Bekery Shpk</t>
  </si>
  <si>
    <t>Delta Security</t>
  </si>
  <si>
    <t>7 Vellezerit</t>
  </si>
  <si>
    <t>8 Vellezerit</t>
  </si>
  <si>
    <t>NTSH 3E</t>
  </si>
  <si>
    <t>Krasniqi-AS</t>
  </si>
  <si>
    <t>Aztech Shpk</t>
  </si>
  <si>
    <t>NTP Gjini</t>
  </si>
  <si>
    <t>11.12.2020</t>
  </si>
  <si>
    <t>08.12.2020</t>
  </si>
  <si>
    <t>08.05.2020</t>
  </si>
  <si>
    <t>14.04.2020</t>
  </si>
  <si>
    <t>21.01.2020</t>
  </si>
  <si>
    <t xml:space="preserve">14.04.2020 </t>
  </si>
  <si>
    <t xml:space="preserve">30.11.2020 </t>
  </si>
  <si>
    <t>31.12.2020</t>
  </si>
  <si>
    <t xml:space="preserve">31.10.2020 </t>
  </si>
  <si>
    <t>24.12.2020</t>
  </si>
  <si>
    <t>02.12.2020</t>
  </si>
  <si>
    <t>23.12.2020</t>
  </si>
  <si>
    <t xml:space="preserve">20.07.2020 </t>
  </si>
  <si>
    <t xml:space="preserve">25.11.2020 </t>
  </si>
  <si>
    <t>18.12.2020</t>
  </si>
  <si>
    <t>21.12.2020</t>
  </si>
  <si>
    <t xml:space="preserve">24.12.2020 </t>
  </si>
  <si>
    <t xml:space="preserve">30.12.2020 </t>
  </si>
  <si>
    <t xml:space="preserve">09.12.2020 </t>
  </si>
  <si>
    <t>29.12.2020</t>
  </si>
  <si>
    <t>09.12.2020</t>
  </si>
  <si>
    <t>21.09.2020</t>
  </si>
  <si>
    <t>25.11.2020</t>
  </si>
  <si>
    <t>26.11.2020</t>
  </si>
  <si>
    <t>27.11.2020</t>
  </si>
  <si>
    <t>28.11.2020</t>
  </si>
  <si>
    <t>Kesko</t>
  </si>
  <si>
    <t>KUR Prishtina</t>
  </si>
  <si>
    <t>Kosova Asfalt</t>
  </si>
  <si>
    <t>Bujar Shabani B.I</t>
  </si>
  <si>
    <t>NTSH Dragaqina Transport</t>
  </si>
  <si>
    <t>Hidro Project Shpk</t>
  </si>
  <si>
    <t>Detari Shpk</t>
  </si>
  <si>
    <t>Dar Ing Shpk</t>
  </si>
  <si>
    <t>DT Mining Shpk</t>
  </si>
  <si>
    <t>Mosekzekutim nga thesari</t>
  </si>
  <si>
    <t>17.12.2020</t>
  </si>
  <si>
    <t>22.12.2020</t>
  </si>
  <si>
    <t>03.12.2020</t>
  </si>
  <si>
    <t>07.12.2020</t>
  </si>
  <si>
    <t xml:space="preserve">18.06.2020 </t>
  </si>
  <si>
    <t>15.05.2020</t>
  </si>
  <si>
    <t>10.11.2020</t>
  </si>
  <si>
    <t>16.10.2020</t>
  </si>
  <si>
    <t>Vrejteje: Disa pagesa qe I kemi bere diten e fundit te shpenzimeve ne si Komune nuk jane ekzekutuar nga ana e Thesarit e qe tash jane te perfshira ne listen e obligimeve. Pagesat qe ne I kemi ekzekutuar e nuk jane transferuar tek operatoret eshte 141,000.00€</t>
  </si>
  <si>
    <t>Muaji i Raportimit:Shkurt 2021</t>
  </si>
  <si>
    <t>Shkurt  2021</t>
  </si>
  <si>
    <t>Muaji i Raportimit: Shkurt 2021</t>
  </si>
  <si>
    <t>Muaji i Raportimit : Shkurt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</si>
</sst>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3" formatCode="_(* #,##0.00_);_(* \(#,##0.00\);_(* &quot;-&quot;??_);_(@_)"/>
    <numFmt numFmtId="164" formatCode="#,##0.00;[Red]#,##0.00"/>
  </numFmts>
  <fonts count="2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i/>
      <sz val="11"/>
      <color theme="1"/>
      <name val="Book Antiqua"/>
      <family val="1"/>
    </font>
    <font>
      <b/>
      <sz val="11"/>
      <color theme="1"/>
      <name val="Book Antiqua"/>
      <family val="1"/>
    </font>
    <font>
      <sz val="11"/>
      <color theme="1"/>
      <name val="Book Antiqua"/>
      <family val="1"/>
    </font>
    <font>
      <b/>
      <sz val="12"/>
      <color theme="1"/>
      <name val="Book Antiqua"/>
      <family val="1"/>
    </font>
    <font>
      <sz val="10"/>
      <color theme="1"/>
      <name val="Calibri"/>
      <family val="2"/>
      <scheme val="minor"/>
    </font>
    <font>
      <b/>
      <sz val="13"/>
      <color theme="1"/>
      <name val="Calibri"/>
      <family val="2"/>
      <scheme val="minor"/>
    </font>
    <font>
      <b/>
      <sz val="11"/>
      <color theme="1"/>
      <name val="Arial"/>
      <family val="2"/>
    </font>
    <font>
      <b/>
      <sz val="11"/>
      <name val="Calibri"/>
      <family val="2"/>
      <scheme val="minor"/>
    </font>
    <font>
      <sz val="10"/>
      <name val="Arial"/>
      <family val="2"/>
    </font>
    <font>
      <b/>
      <u val="singleAccounting"/>
      <sz val="11"/>
      <color theme="1"/>
      <name val="Calibri"/>
      <family val="2"/>
      <scheme val="minor"/>
    </font>
    <font>
      <sz val="12"/>
      <color theme="1"/>
      <name val="Times New Roman"/>
      <family val="1"/>
    </font>
    <font>
      <sz val="12"/>
      <name val="Times New Roman"/>
      <family val="1"/>
    </font>
    <font>
      <b/>
      <sz val="12"/>
      <name val="Times New Roman"/>
      <family val="1"/>
    </font>
    <font>
      <sz val="11"/>
      <name val="Times New Roman"/>
      <family val="1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2"/>
      <color theme="1"/>
      <name val="Times New Roman"/>
      <family val="1"/>
    </font>
  </fonts>
  <fills count="6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/>
      <top style="double">
        <color indexed="64"/>
      </top>
      <bottom style="double">
        <color indexed="64"/>
      </bottom>
      <diagonal/>
    </border>
    <border>
      <left style="double">
        <color indexed="64"/>
      </left>
      <right style="double">
        <color indexed="64"/>
      </right>
      <top/>
      <bottom style="double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double">
        <color indexed="64"/>
      </left>
      <right style="double">
        <color indexed="64"/>
      </right>
      <top style="double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0" fontId="11" fillId="0" borderId="0"/>
  </cellStyleXfs>
  <cellXfs count="102">
    <xf numFmtId="0" fontId="0" fillId="0" borderId="0" xfId="0"/>
    <xf numFmtId="0" fontId="0" fillId="0" borderId="0" xfId="0" applyAlignment="1"/>
    <xf numFmtId="0" fontId="2" fillId="3" borderId="1" xfId="0" applyFont="1" applyFill="1" applyBorder="1" applyAlignment="1">
      <alignment horizontal="center" vertical="center"/>
    </xf>
    <xf numFmtId="14" fontId="2" fillId="3" borderId="1" xfId="0" applyNumberFormat="1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 wrapText="1"/>
    </xf>
    <xf numFmtId="0" fontId="7" fillId="0" borderId="1" xfId="0" applyFont="1" applyBorder="1" applyProtection="1"/>
    <xf numFmtId="0" fontId="0" fillId="0" borderId="1" xfId="0" applyBorder="1" applyProtection="1"/>
    <xf numFmtId="14" fontId="0" fillId="0" borderId="1" xfId="0" applyNumberFormat="1" applyBorder="1" applyProtection="1"/>
    <xf numFmtId="0" fontId="0" fillId="0" borderId="1" xfId="0" applyBorder="1" applyAlignment="1" applyProtection="1">
      <alignment wrapText="1"/>
      <protection locked="0"/>
    </xf>
    <xf numFmtId="14" fontId="0" fillId="0" borderId="1" xfId="0" applyNumberFormat="1" applyBorder="1" applyAlignment="1" applyProtection="1">
      <alignment wrapText="1"/>
    </xf>
    <xf numFmtId="164" fontId="0" fillId="0" borderId="1" xfId="0" applyNumberFormat="1" applyBorder="1" applyAlignment="1">
      <alignment wrapText="1"/>
    </xf>
    <xf numFmtId="164" fontId="0" fillId="0" borderId="1" xfId="0" applyNumberFormat="1" applyBorder="1" applyAlignment="1" applyProtection="1">
      <alignment wrapText="1"/>
    </xf>
    <xf numFmtId="43" fontId="2" fillId="0" borderId="1" xfId="1" applyFont="1" applyBorder="1" applyAlignment="1">
      <alignment horizontal="center" vertical="center" wrapText="1"/>
    </xf>
    <xf numFmtId="0" fontId="10" fillId="3" borderId="1" xfId="0" applyFont="1" applyFill="1" applyBorder="1" applyAlignment="1">
      <alignment horizontal="center" vertical="center" wrapText="1"/>
    </xf>
    <xf numFmtId="0" fontId="2" fillId="5" borderId="0" xfId="0" applyFont="1" applyFill="1" applyAlignment="1">
      <alignment horizontal="center" vertical="center"/>
    </xf>
    <xf numFmtId="0" fontId="2" fillId="0" borderId="1" xfId="0" applyFont="1" applyBorder="1" applyAlignment="1" applyProtection="1">
      <alignment horizontal="center" vertical="center" wrapText="1"/>
    </xf>
    <xf numFmtId="0" fontId="5" fillId="0" borderId="0" xfId="0" applyFont="1" applyAlignment="1">
      <alignment horizontal="center" wrapText="1"/>
    </xf>
    <xf numFmtId="4" fontId="2" fillId="0" borderId="0" xfId="0" applyNumberFormat="1" applyFont="1"/>
    <xf numFmtId="164" fontId="2" fillId="0" borderId="1" xfId="0" applyNumberFormat="1" applyFont="1" applyBorder="1" applyProtection="1"/>
    <xf numFmtId="43" fontId="0" fillId="0" borderId="0" xfId="0" applyNumberFormat="1"/>
    <xf numFmtId="43" fontId="12" fillId="0" borderId="0" xfId="0" applyNumberFormat="1" applyFont="1"/>
    <xf numFmtId="0" fontId="2" fillId="0" borderId="0" xfId="0" applyFont="1"/>
    <xf numFmtId="0" fontId="2" fillId="5" borderId="1" xfId="0" applyFont="1" applyFill="1" applyBorder="1" applyAlignment="1">
      <alignment horizontal="center" vertical="center"/>
    </xf>
    <xf numFmtId="4" fontId="13" fillId="0" borderId="1" xfId="0" applyNumberFormat="1" applyFont="1" applyBorder="1"/>
    <xf numFmtId="164" fontId="0" fillId="0" borderId="0" xfId="0" applyNumberFormat="1"/>
    <xf numFmtId="0" fontId="2" fillId="5" borderId="5" xfId="0" applyFont="1" applyFill="1" applyBorder="1" applyAlignment="1">
      <alignment horizontal="center" vertical="center"/>
    </xf>
    <xf numFmtId="14" fontId="2" fillId="5" borderId="1" xfId="0" applyNumberFormat="1" applyFont="1" applyFill="1" applyBorder="1" applyAlignment="1">
      <alignment horizontal="center" vertical="center" wrapText="1"/>
    </xf>
    <xf numFmtId="0" fontId="2" fillId="5" borderId="1" xfId="0" applyFont="1" applyFill="1" applyBorder="1" applyAlignment="1">
      <alignment horizontal="center" vertical="center" wrapText="1"/>
    </xf>
    <xf numFmtId="0" fontId="7" fillId="5" borderId="1" xfId="0" applyFont="1" applyFill="1" applyBorder="1" applyProtection="1"/>
    <xf numFmtId="0" fontId="0" fillId="5" borderId="1" xfId="0" applyFill="1" applyBorder="1" applyProtection="1"/>
    <xf numFmtId="14" fontId="0" fillId="5" borderId="1" xfId="0" applyNumberFormat="1" applyFill="1" applyBorder="1" applyProtection="1"/>
    <xf numFmtId="164" fontId="15" fillId="0" borderId="0" xfId="0" applyNumberFormat="1" applyFont="1" applyFill="1" applyBorder="1"/>
    <xf numFmtId="0" fontId="0" fillId="0" borderId="0" xfId="0" applyBorder="1"/>
    <xf numFmtId="0" fontId="14" fillId="0" borderId="1" xfId="0" applyFont="1" applyFill="1" applyBorder="1" applyAlignment="1">
      <alignment horizontal="left" wrapText="1"/>
    </xf>
    <xf numFmtId="0" fontId="14" fillId="0" borderId="8" xfId="0" applyFont="1" applyFill="1" applyBorder="1" applyAlignment="1">
      <alignment horizontal="left" wrapText="1"/>
    </xf>
    <xf numFmtId="4" fontId="14" fillId="0" borderId="7" xfId="0" applyNumberFormat="1" applyFont="1" applyFill="1" applyBorder="1" applyAlignment="1">
      <alignment horizontal="right"/>
    </xf>
    <xf numFmtId="4" fontId="14" fillId="0" borderId="9" xfId="0" applyNumberFormat="1" applyFont="1" applyFill="1" applyBorder="1" applyAlignment="1" applyProtection="1">
      <alignment horizontal="right"/>
    </xf>
    <xf numFmtId="0" fontId="17" fillId="0" borderId="1" xfId="0" applyFont="1" applyBorder="1" applyProtection="1"/>
    <xf numFmtId="14" fontId="17" fillId="0" borderId="1" xfId="0" applyNumberFormat="1" applyFont="1" applyBorder="1" applyProtection="1"/>
    <xf numFmtId="164" fontId="18" fillId="0" borderId="1" xfId="0" applyNumberFormat="1" applyFont="1" applyBorder="1" applyProtection="1"/>
    <xf numFmtId="164" fontId="2" fillId="5" borderId="1" xfId="0" applyNumberFormat="1" applyFont="1" applyFill="1" applyBorder="1" applyAlignment="1" applyProtection="1">
      <alignment horizontal="right"/>
    </xf>
    <xf numFmtId="49" fontId="14" fillId="0" borderId="2" xfId="0" applyNumberFormat="1" applyFont="1" applyFill="1" applyBorder="1" applyAlignment="1">
      <alignment horizontal="right"/>
    </xf>
    <xf numFmtId="49" fontId="14" fillId="0" borderId="1" xfId="0" applyNumberFormat="1" applyFont="1" applyFill="1" applyBorder="1" applyAlignment="1">
      <alignment horizontal="right"/>
    </xf>
    <xf numFmtId="0" fontId="16" fillId="0" borderId="1" xfId="0" applyFont="1" applyFill="1" applyBorder="1" applyAlignment="1" applyProtection="1">
      <alignment wrapText="1"/>
      <protection locked="0"/>
    </xf>
    <xf numFmtId="4" fontId="16" fillId="0" borderId="1" xfId="0" applyNumberFormat="1" applyFont="1" applyFill="1" applyBorder="1" applyAlignment="1" applyProtection="1">
      <alignment horizontal="right" wrapText="1"/>
    </xf>
    <xf numFmtId="0" fontId="16" fillId="0" borderId="1" xfId="0" applyFont="1" applyFill="1" applyBorder="1" applyAlignment="1" applyProtection="1">
      <alignment horizontal="right" wrapText="1"/>
      <protection locked="0"/>
    </xf>
    <xf numFmtId="0" fontId="13" fillId="0" borderId="1" xfId="0" applyFont="1" applyBorder="1" applyAlignment="1" applyProtection="1">
      <alignment wrapText="1"/>
      <protection locked="0"/>
    </xf>
    <xf numFmtId="14" fontId="13" fillId="0" borderId="1" xfId="0" applyNumberFormat="1" applyFont="1" applyBorder="1" applyAlignment="1" applyProtection="1">
      <alignment wrapText="1"/>
    </xf>
    <xf numFmtId="0" fontId="14" fillId="0" borderId="1" xfId="0" applyFont="1" applyBorder="1" applyAlignment="1">
      <alignment horizontal="left" wrapText="1"/>
    </xf>
    <xf numFmtId="4" fontId="14" fillId="0" borderId="1" xfId="0" applyNumberFormat="1" applyFont="1" applyBorder="1" applyAlignment="1">
      <alignment horizontal="right"/>
    </xf>
    <xf numFmtId="0" fontId="16" fillId="0" borderId="2" xfId="0" applyFont="1" applyFill="1" applyBorder="1" applyAlignment="1">
      <alignment horizontal="left" vertical="top" wrapText="1"/>
    </xf>
    <xf numFmtId="0" fontId="16" fillId="0" borderId="2" xfId="0" applyFont="1" applyBorder="1" applyAlignment="1">
      <alignment horizontal="left" vertical="top" wrapText="1"/>
    </xf>
    <xf numFmtId="0" fontId="16" fillId="0" borderId="2" xfId="0" applyFont="1" applyFill="1" applyBorder="1" applyAlignment="1" applyProtection="1">
      <alignment horizontal="left" vertical="top" wrapText="1"/>
      <protection locked="0"/>
    </xf>
    <xf numFmtId="4" fontId="16" fillId="0" borderId="4" xfId="0" applyNumberFormat="1" applyFont="1" applyFill="1" applyBorder="1" applyAlignment="1">
      <alignment horizontal="right" wrapText="1"/>
    </xf>
    <xf numFmtId="0" fontId="2" fillId="3" borderId="10" xfId="0" applyFont="1" applyFill="1" applyBorder="1" applyAlignment="1">
      <alignment horizontal="center" vertical="center"/>
    </xf>
    <xf numFmtId="14" fontId="2" fillId="3" borderId="10" xfId="0" applyNumberFormat="1" applyFont="1" applyFill="1" applyBorder="1" applyAlignment="1">
      <alignment horizontal="center" vertical="center" wrapText="1"/>
    </xf>
    <xf numFmtId="0" fontId="2" fillId="3" borderId="10" xfId="0" applyFont="1" applyFill="1" applyBorder="1" applyAlignment="1">
      <alignment horizontal="center" vertical="center" wrapText="1"/>
    </xf>
    <xf numFmtId="0" fontId="16" fillId="0" borderId="1" xfId="0" applyFont="1" applyFill="1" applyBorder="1" applyAlignment="1" applyProtection="1">
      <alignment vertical="top" wrapText="1"/>
      <protection locked="0"/>
    </xf>
    <xf numFmtId="0" fontId="16" fillId="0" borderId="1" xfId="0" applyFont="1" applyFill="1" applyBorder="1" applyAlignment="1" applyProtection="1">
      <alignment horizontal="left" vertical="top" wrapText="1"/>
      <protection locked="0"/>
    </xf>
    <xf numFmtId="0" fontId="14" fillId="0" borderId="1" xfId="0" applyFont="1" applyFill="1" applyBorder="1" applyAlignment="1" applyProtection="1">
      <alignment wrapText="1"/>
      <protection locked="0"/>
    </xf>
    <xf numFmtId="0" fontId="14" fillId="0" borderId="1" xfId="0" applyFont="1" applyFill="1" applyBorder="1" applyAlignment="1" applyProtection="1">
      <alignment horizontal="right" wrapText="1"/>
      <protection locked="0"/>
    </xf>
    <xf numFmtId="4" fontId="14" fillId="0" borderId="1" xfId="0" applyNumberFormat="1" applyFont="1" applyFill="1" applyBorder="1" applyAlignment="1" applyProtection="1">
      <alignment horizontal="right" wrapText="1"/>
    </xf>
    <xf numFmtId="4" fontId="14" fillId="0" borderId="1" xfId="0" applyNumberFormat="1" applyFont="1" applyFill="1" applyBorder="1" applyAlignment="1">
      <alignment horizontal="right"/>
    </xf>
    <xf numFmtId="0" fontId="0" fillId="0" borderId="1" xfId="0" applyFont="1" applyBorder="1" applyProtection="1"/>
    <xf numFmtId="0" fontId="13" fillId="0" borderId="1" xfId="0" applyFont="1" applyBorder="1" applyAlignment="1" applyProtection="1">
      <alignment horizontal="left"/>
    </xf>
    <xf numFmtId="14" fontId="13" fillId="0" borderId="1" xfId="0" applyNumberFormat="1" applyFont="1" applyBorder="1" applyAlignment="1" applyProtection="1">
      <alignment horizontal="left"/>
    </xf>
    <xf numFmtId="164" fontId="19" fillId="0" borderId="1" xfId="0" applyNumberFormat="1" applyFont="1" applyBorder="1" applyAlignment="1" applyProtection="1">
      <alignment horizontal="left"/>
    </xf>
    <xf numFmtId="0" fontId="16" fillId="0" borderId="11" xfId="0" applyFont="1" applyFill="1" applyBorder="1" applyAlignment="1" applyProtection="1">
      <alignment horizontal="left" vertical="top" wrapText="1"/>
      <protection locked="0"/>
    </xf>
    <xf numFmtId="0" fontId="11" fillId="0" borderId="1" xfId="0" applyFont="1" applyBorder="1" applyAlignment="1">
      <alignment wrapText="1"/>
    </xf>
    <xf numFmtId="0" fontId="11" fillId="0" borderId="1" xfId="0" applyFont="1" applyBorder="1"/>
    <xf numFmtId="4" fontId="16" fillId="0" borderId="2" xfId="0" applyNumberFormat="1" applyFont="1" applyFill="1" applyBorder="1" applyAlignment="1">
      <alignment wrapText="1"/>
    </xf>
    <xf numFmtId="4" fontId="16" fillId="0" borderId="11" xfId="0" applyNumberFormat="1" applyFont="1" applyFill="1" applyBorder="1" applyAlignment="1">
      <alignment wrapText="1"/>
    </xf>
    <xf numFmtId="4" fontId="16" fillId="0" borderId="1" xfId="0" applyNumberFormat="1" applyFont="1" applyFill="1" applyBorder="1" applyAlignment="1"/>
    <xf numFmtId="0" fontId="16" fillId="0" borderId="12" xfId="0" applyFont="1" applyFill="1" applyBorder="1" applyAlignment="1"/>
    <xf numFmtId="4" fontId="16" fillId="0" borderId="1" xfId="0" applyNumberFormat="1" applyFont="1" applyFill="1" applyBorder="1" applyAlignment="1" applyProtection="1">
      <alignment wrapText="1"/>
    </xf>
    <xf numFmtId="4" fontId="16" fillId="0" borderId="6" xfId="0" applyNumberFormat="1" applyFont="1" applyFill="1" applyBorder="1" applyAlignment="1" applyProtection="1">
      <alignment wrapText="1"/>
    </xf>
    <xf numFmtId="0" fontId="11" fillId="0" borderId="1" xfId="0" applyFont="1" applyBorder="1" applyAlignment="1"/>
    <xf numFmtId="0" fontId="16" fillId="0" borderId="2" xfId="0" applyFont="1" applyFill="1" applyBorder="1" applyAlignment="1">
      <alignment horizontal="left" vertical="top"/>
    </xf>
    <xf numFmtId="49" fontId="16" fillId="0" borderId="2" xfId="0" applyNumberFormat="1" applyFont="1" applyFill="1" applyBorder="1" applyAlignment="1">
      <alignment horizontal="left" vertical="top"/>
    </xf>
    <xf numFmtId="0" fontId="0" fillId="0" borderId="1" xfId="0" applyBorder="1"/>
    <xf numFmtId="4" fontId="0" fillId="0" borderId="1" xfId="0" applyNumberFormat="1" applyBorder="1" applyAlignment="1"/>
    <xf numFmtId="4" fontId="0" fillId="0" borderId="6" xfId="0" applyNumberFormat="1" applyBorder="1" applyAlignment="1"/>
    <xf numFmtId="0" fontId="0" fillId="0" borderId="6" xfId="0" applyBorder="1" applyAlignment="1"/>
    <xf numFmtId="0" fontId="0" fillId="0" borderId="1" xfId="0" applyBorder="1" applyAlignment="1"/>
    <xf numFmtId="0" fontId="13" fillId="0" borderId="10" xfId="0" applyFont="1" applyBorder="1" applyAlignment="1" applyProtection="1">
      <alignment wrapText="1"/>
      <protection locked="0"/>
    </xf>
    <xf numFmtId="4" fontId="14" fillId="0" borderId="1" xfId="0" applyNumberFormat="1" applyFont="1" applyFill="1" applyBorder="1" applyAlignment="1" applyProtection="1">
      <alignment horizontal="right"/>
    </xf>
    <xf numFmtId="0" fontId="14" fillId="0" borderId="1" xfId="0" applyFont="1" applyFill="1" applyBorder="1" applyAlignment="1">
      <alignment wrapText="1"/>
    </xf>
    <xf numFmtId="0" fontId="14" fillId="0" borderId="6" xfId="0" applyFont="1" applyFill="1" applyBorder="1" applyAlignment="1" applyProtection="1">
      <alignment horizontal="right" wrapText="1"/>
      <protection locked="0"/>
    </xf>
    <xf numFmtId="0" fontId="11" fillId="0" borderId="6" xfId="0" applyFont="1" applyBorder="1" applyAlignment="1">
      <alignment horizontal="right" wrapText="1"/>
    </xf>
    <xf numFmtId="0" fontId="2" fillId="0" borderId="0" xfId="0" applyFont="1" applyAlignment="1">
      <alignment horizontal="left"/>
    </xf>
    <xf numFmtId="0" fontId="7" fillId="0" borderId="0" xfId="0" quotePrefix="1" applyNumberFormat="1" applyFont="1" applyBorder="1" applyAlignment="1">
      <alignment horizontal="left" wrapText="1"/>
    </xf>
    <xf numFmtId="0" fontId="7" fillId="0" borderId="0" xfId="0" applyNumberFormat="1" applyFont="1" applyBorder="1" applyAlignment="1">
      <alignment horizontal="left" wrapText="1"/>
    </xf>
    <xf numFmtId="0" fontId="7" fillId="0" borderId="0" xfId="0" applyNumberFormat="1" applyFont="1" applyAlignment="1">
      <alignment horizontal="left" wrapText="1"/>
    </xf>
    <xf numFmtId="0" fontId="5" fillId="0" borderId="0" xfId="0" applyFont="1" applyAlignment="1">
      <alignment horizontal="center" wrapText="1"/>
    </xf>
    <xf numFmtId="0" fontId="8" fillId="0" borderId="0" xfId="0" applyFont="1" applyAlignment="1">
      <alignment horizontal="left" vertical="top" wrapText="1"/>
    </xf>
    <xf numFmtId="0" fontId="2" fillId="4" borderId="0" xfId="0" applyFont="1" applyFill="1" applyAlignment="1">
      <alignment horizontal="center" vertical="center"/>
    </xf>
    <xf numFmtId="0" fontId="2" fillId="0" borderId="0" xfId="0" applyFont="1" applyAlignment="1" applyProtection="1">
      <alignment horizontal="left" vertical="top" wrapText="1"/>
      <protection locked="0"/>
    </xf>
    <xf numFmtId="0" fontId="2" fillId="2" borderId="0" xfId="0" applyFont="1" applyFill="1" applyAlignment="1">
      <alignment horizontal="center" vertical="center"/>
    </xf>
    <xf numFmtId="0" fontId="2" fillId="0" borderId="0" xfId="0" applyFont="1" applyAlignment="1">
      <alignment horizontal="left" vertical="top" wrapText="1"/>
    </xf>
    <xf numFmtId="0" fontId="0" fillId="0" borderId="0" xfId="0" applyAlignment="1">
      <alignment horizontal="center" wrapText="1"/>
    </xf>
    <xf numFmtId="0" fontId="9" fillId="0" borderId="0" xfId="0" applyFont="1" applyBorder="1" applyAlignment="1">
      <alignment horizontal="left" vertical="top" wrapText="1"/>
    </xf>
    <xf numFmtId="0" fontId="2" fillId="0" borderId="3" xfId="0" applyFont="1" applyBorder="1" applyAlignment="1">
      <alignment horizontal="center" wrapText="1"/>
    </xf>
  </cellXfs>
  <cellStyles count="3">
    <cellStyle name="Comma" xfId="1" builtinId="3"/>
    <cellStyle name="Normal" xfId="0" builtinId="0"/>
    <cellStyle name="Normal 2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781050</xdr:colOff>
      <xdr:row>0</xdr:row>
      <xdr:rowOff>57149</xdr:rowOff>
    </xdr:from>
    <xdr:to>
      <xdr:col>2</xdr:col>
      <xdr:colOff>1857375</xdr:colOff>
      <xdr:row>0</xdr:row>
      <xdr:rowOff>523874</xdr:rowOff>
    </xdr:to>
    <xdr:pic>
      <xdr:nvPicPr>
        <xdr:cNvPr id="2" name="Picture 1" descr="Logoere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924175" y="57149"/>
          <a:ext cx="1076325" cy="4667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819150</xdr:colOff>
      <xdr:row>0</xdr:row>
      <xdr:rowOff>28575</xdr:rowOff>
    </xdr:from>
    <xdr:to>
      <xdr:col>3</xdr:col>
      <xdr:colOff>180975</xdr:colOff>
      <xdr:row>1</xdr:row>
      <xdr:rowOff>76200</xdr:rowOff>
    </xdr:to>
    <xdr:pic>
      <xdr:nvPicPr>
        <xdr:cNvPr id="2" name="Picture 1" descr="Logoere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952750" y="28575"/>
          <a:ext cx="790575" cy="419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819150</xdr:colOff>
      <xdr:row>0</xdr:row>
      <xdr:rowOff>47625</xdr:rowOff>
    </xdr:from>
    <xdr:to>
      <xdr:col>3</xdr:col>
      <xdr:colOff>495300</xdr:colOff>
      <xdr:row>1</xdr:row>
      <xdr:rowOff>28575</xdr:rowOff>
    </xdr:to>
    <xdr:pic>
      <xdr:nvPicPr>
        <xdr:cNvPr id="2" name="Picture 1" descr="Logoere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952750" y="47625"/>
          <a:ext cx="790575" cy="8667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819150</xdr:colOff>
      <xdr:row>0</xdr:row>
      <xdr:rowOff>47625</xdr:rowOff>
    </xdr:from>
    <xdr:to>
      <xdr:col>2</xdr:col>
      <xdr:colOff>1609725</xdr:colOff>
      <xdr:row>1</xdr:row>
      <xdr:rowOff>28575</xdr:rowOff>
    </xdr:to>
    <xdr:pic>
      <xdr:nvPicPr>
        <xdr:cNvPr id="2" name="Picture 1" descr="Logoere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952750" y="47625"/>
          <a:ext cx="790575" cy="8667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190500</xdr:colOff>
      <xdr:row>0</xdr:row>
      <xdr:rowOff>66674</xdr:rowOff>
    </xdr:from>
    <xdr:to>
      <xdr:col>4</xdr:col>
      <xdr:colOff>95250</xdr:colOff>
      <xdr:row>1</xdr:row>
      <xdr:rowOff>38100</xdr:rowOff>
    </xdr:to>
    <xdr:pic>
      <xdr:nvPicPr>
        <xdr:cNvPr id="2" name="Picture 1" descr="Logoere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971800" y="66674"/>
          <a:ext cx="847725" cy="85725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72"/>
  <sheetViews>
    <sheetView tabSelected="1" topLeftCell="A10" workbookViewId="0">
      <selection activeCell="A10" sqref="A10:D10"/>
    </sheetView>
  </sheetViews>
  <sheetFormatPr defaultRowHeight="15" x14ac:dyDescent="0.25"/>
  <cols>
    <col min="1" max="1" width="9.85546875" customWidth="1"/>
    <col min="2" max="2" width="19.85546875" customWidth="1"/>
    <col min="3" max="3" width="29" customWidth="1"/>
    <col min="4" max="4" width="19.140625" customWidth="1"/>
    <col min="5" max="5" width="14.85546875" customWidth="1"/>
    <col min="6" max="6" width="18.7109375" customWidth="1"/>
    <col min="8" max="8" width="9.7109375" bestFit="1" customWidth="1"/>
  </cols>
  <sheetData>
    <row r="1" spans="1:6" ht="48" customHeight="1" x14ac:dyDescent="0.25">
      <c r="A1" s="1"/>
      <c r="B1" s="1"/>
      <c r="C1" s="1"/>
      <c r="D1" s="1"/>
      <c r="E1" s="1"/>
      <c r="F1" s="1"/>
    </row>
    <row r="2" spans="1:6" x14ac:dyDescent="0.25">
      <c r="A2" s="93" t="s">
        <v>14</v>
      </c>
      <c r="B2" s="93"/>
      <c r="C2" s="93"/>
      <c r="D2" s="93"/>
      <c r="E2" s="93"/>
      <c r="F2" s="93"/>
    </row>
    <row r="3" spans="1:6" x14ac:dyDescent="0.25">
      <c r="A3" s="93"/>
      <c r="B3" s="93"/>
      <c r="C3" s="93"/>
      <c r="D3" s="93"/>
      <c r="E3" s="93"/>
      <c r="F3" s="93"/>
    </row>
    <row r="4" spans="1:6" x14ac:dyDescent="0.25">
      <c r="A4" s="93"/>
      <c r="B4" s="93"/>
      <c r="C4" s="93"/>
      <c r="D4" s="93"/>
      <c r="E4" s="93"/>
      <c r="F4" s="93"/>
    </row>
    <row r="5" spans="1:6" x14ac:dyDescent="0.25">
      <c r="A5" s="93"/>
      <c r="B5" s="93"/>
      <c r="C5" s="93"/>
      <c r="D5" s="93"/>
      <c r="E5" s="93"/>
      <c r="F5" s="93"/>
    </row>
    <row r="6" spans="1:6" x14ac:dyDescent="0.25">
      <c r="A6" s="93"/>
      <c r="B6" s="93"/>
      <c r="C6" s="93"/>
      <c r="D6" s="93"/>
      <c r="E6" s="93"/>
      <c r="F6" s="93"/>
    </row>
    <row r="7" spans="1:6" x14ac:dyDescent="0.25">
      <c r="A7" s="93"/>
      <c r="B7" s="93"/>
      <c r="C7" s="93"/>
      <c r="D7" s="93"/>
      <c r="E7" s="93"/>
      <c r="F7" s="93"/>
    </row>
    <row r="8" spans="1:6" ht="16.5" x14ac:dyDescent="0.3">
      <c r="A8" s="16"/>
      <c r="B8" s="16"/>
      <c r="C8" s="16"/>
      <c r="D8" s="16"/>
      <c r="E8" s="16"/>
      <c r="F8" s="16"/>
    </row>
    <row r="9" spans="1:6" ht="17.25" x14ac:dyDescent="0.25">
      <c r="A9" s="94" t="s">
        <v>18</v>
      </c>
      <c r="B9" s="94"/>
      <c r="C9" s="94"/>
      <c r="D9" s="94"/>
      <c r="E9" s="95" t="s">
        <v>16</v>
      </c>
      <c r="F9" s="95"/>
    </row>
    <row r="10" spans="1:6" x14ac:dyDescent="0.25">
      <c r="A10" s="96" t="s">
        <v>108</v>
      </c>
      <c r="B10" s="96"/>
      <c r="C10" s="96"/>
      <c r="D10" s="96"/>
      <c r="E10" s="97" t="s">
        <v>15</v>
      </c>
      <c r="F10" s="97"/>
    </row>
    <row r="11" spans="1:6" x14ac:dyDescent="0.25">
      <c r="A11" s="98" t="s">
        <v>8</v>
      </c>
      <c r="B11" s="98"/>
      <c r="C11" s="98"/>
      <c r="D11" s="98"/>
      <c r="E11" s="97"/>
      <c r="F11" s="97"/>
    </row>
    <row r="12" spans="1:6" x14ac:dyDescent="0.25">
      <c r="A12" s="89"/>
      <c r="B12" s="89"/>
      <c r="C12" s="89"/>
      <c r="D12" s="89"/>
    </row>
    <row r="13" spans="1:6" ht="30.75" thickBot="1" x14ac:dyDescent="0.3">
      <c r="A13" s="54" t="s">
        <v>10</v>
      </c>
      <c r="B13" s="54" t="s">
        <v>9</v>
      </c>
      <c r="C13" s="54" t="s">
        <v>11</v>
      </c>
      <c r="D13" s="55" t="s">
        <v>12</v>
      </c>
      <c r="E13" s="54" t="s">
        <v>0</v>
      </c>
      <c r="F13" s="56" t="s">
        <v>13</v>
      </c>
    </row>
    <row r="14" spans="1:6" ht="16.5" thickTop="1" thickBot="1" x14ac:dyDescent="0.3">
      <c r="A14" s="2">
        <v>613</v>
      </c>
      <c r="B14" s="2" t="s">
        <v>26</v>
      </c>
      <c r="C14" s="50" t="s">
        <v>34</v>
      </c>
      <c r="D14" s="50" t="s">
        <v>60</v>
      </c>
      <c r="E14" s="70">
        <v>785</v>
      </c>
      <c r="F14" s="4" t="s">
        <v>27</v>
      </c>
    </row>
    <row r="15" spans="1:6" ht="16.5" thickTop="1" thickBot="1" x14ac:dyDescent="0.3">
      <c r="A15" s="2">
        <v>613</v>
      </c>
      <c r="B15" s="2" t="s">
        <v>26</v>
      </c>
      <c r="C15" s="50" t="s">
        <v>35</v>
      </c>
      <c r="D15" s="50" t="s">
        <v>60</v>
      </c>
      <c r="E15" s="70">
        <v>938</v>
      </c>
      <c r="F15" s="4" t="s">
        <v>27</v>
      </c>
    </row>
    <row r="16" spans="1:6" ht="16.5" customHeight="1" thickTop="1" thickBot="1" x14ac:dyDescent="0.3">
      <c r="A16" s="2">
        <v>613</v>
      </c>
      <c r="B16" s="2" t="s">
        <v>26</v>
      </c>
      <c r="C16" s="50" t="s">
        <v>36</v>
      </c>
      <c r="D16" s="50" t="s">
        <v>61</v>
      </c>
      <c r="E16" s="70">
        <v>976</v>
      </c>
      <c r="F16" s="4" t="s">
        <v>27</v>
      </c>
    </row>
    <row r="17" spans="1:6" ht="16.5" customHeight="1" thickTop="1" thickBot="1" x14ac:dyDescent="0.3">
      <c r="A17" s="2">
        <v>613</v>
      </c>
      <c r="B17" s="2" t="s">
        <v>26</v>
      </c>
      <c r="C17" s="50" t="s">
        <v>37</v>
      </c>
      <c r="D17" s="50" t="s">
        <v>62</v>
      </c>
      <c r="E17" s="70">
        <v>233.1</v>
      </c>
      <c r="F17" s="4" t="s">
        <v>27</v>
      </c>
    </row>
    <row r="18" spans="1:6" ht="16.5" customHeight="1" thickTop="1" thickBot="1" x14ac:dyDescent="0.3">
      <c r="A18" s="2">
        <v>613</v>
      </c>
      <c r="B18" s="2" t="s">
        <v>26</v>
      </c>
      <c r="C18" s="50" t="s">
        <v>37</v>
      </c>
      <c r="D18" s="51" t="s">
        <v>63</v>
      </c>
      <c r="E18" s="70">
        <v>194.25</v>
      </c>
      <c r="F18" s="4" t="s">
        <v>27</v>
      </c>
    </row>
    <row r="19" spans="1:6" ht="16.5" customHeight="1" thickTop="1" thickBot="1" x14ac:dyDescent="0.3">
      <c r="A19" s="2">
        <v>613</v>
      </c>
      <c r="B19" s="2" t="s">
        <v>26</v>
      </c>
      <c r="C19" s="50" t="s">
        <v>37</v>
      </c>
      <c r="D19" s="50" t="s">
        <v>63</v>
      </c>
      <c r="E19" s="70">
        <v>194.25</v>
      </c>
      <c r="F19" s="4" t="s">
        <v>27</v>
      </c>
    </row>
    <row r="20" spans="1:6" ht="16.5" customHeight="1" thickTop="1" thickBot="1" x14ac:dyDescent="0.3">
      <c r="A20" s="2">
        <v>613</v>
      </c>
      <c r="B20" s="2" t="s">
        <v>26</v>
      </c>
      <c r="C20" s="50" t="s">
        <v>37</v>
      </c>
      <c r="D20" s="50" t="s">
        <v>63</v>
      </c>
      <c r="E20" s="71">
        <v>313.79000000000002</v>
      </c>
      <c r="F20" s="4" t="s">
        <v>27</v>
      </c>
    </row>
    <row r="21" spans="1:6" ht="16.5" customHeight="1" thickTop="1" thickBot="1" x14ac:dyDescent="0.3">
      <c r="A21" s="2">
        <v>613</v>
      </c>
      <c r="B21" s="2" t="s">
        <v>26</v>
      </c>
      <c r="C21" s="50" t="s">
        <v>37</v>
      </c>
      <c r="D21" s="77" t="s">
        <v>64</v>
      </c>
      <c r="E21" s="72">
        <v>313.79000000000002</v>
      </c>
      <c r="F21" s="4" t="s">
        <v>27</v>
      </c>
    </row>
    <row r="22" spans="1:6" ht="16.5" customHeight="1" thickTop="1" thickBot="1" x14ac:dyDescent="0.3">
      <c r="A22" s="2">
        <v>613</v>
      </c>
      <c r="B22" s="2" t="s">
        <v>26</v>
      </c>
      <c r="C22" s="50" t="s">
        <v>37</v>
      </c>
      <c r="D22" s="77" t="s">
        <v>63</v>
      </c>
      <c r="E22" s="72">
        <v>194.25</v>
      </c>
      <c r="F22" s="4" t="s">
        <v>27</v>
      </c>
    </row>
    <row r="23" spans="1:6" ht="16.5" customHeight="1" thickTop="1" thickBot="1" x14ac:dyDescent="0.3">
      <c r="A23" s="2">
        <v>613</v>
      </c>
      <c r="B23" s="2" t="s">
        <v>26</v>
      </c>
      <c r="C23" s="50" t="s">
        <v>37</v>
      </c>
      <c r="D23" s="78" t="s">
        <v>63</v>
      </c>
      <c r="E23" s="72">
        <v>268.95999999999998</v>
      </c>
      <c r="F23" s="4" t="s">
        <v>27</v>
      </c>
    </row>
    <row r="24" spans="1:6" ht="16.5" customHeight="1" thickTop="1" thickBot="1" x14ac:dyDescent="0.3">
      <c r="A24" s="2">
        <v>613</v>
      </c>
      <c r="B24" s="2" t="s">
        <v>26</v>
      </c>
      <c r="C24" s="50" t="s">
        <v>37</v>
      </c>
      <c r="D24" s="52" t="s">
        <v>65</v>
      </c>
      <c r="E24" s="73">
        <v>313.79000000000002</v>
      </c>
      <c r="F24" s="4" t="s">
        <v>27</v>
      </c>
    </row>
    <row r="25" spans="1:6" ht="16.5" thickTop="1" thickBot="1" x14ac:dyDescent="0.3">
      <c r="A25" s="2">
        <v>613</v>
      </c>
      <c r="B25" s="2" t="s">
        <v>26</v>
      </c>
      <c r="C25" s="52" t="s">
        <v>38</v>
      </c>
      <c r="D25" s="52" t="s">
        <v>66</v>
      </c>
      <c r="E25" s="74">
        <v>52.07</v>
      </c>
      <c r="F25" s="4" t="s">
        <v>27</v>
      </c>
    </row>
    <row r="26" spans="1:6" ht="16.5" thickTop="1" thickBot="1" x14ac:dyDescent="0.3">
      <c r="A26" s="2">
        <v>613</v>
      </c>
      <c r="B26" s="2" t="s">
        <v>26</v>
      </c>
      <c r="C26" s="67" t="s">
        <v>39</v>
      </c>
      <c r="D26" s="43" t="s">
        <v>66</v>
      </c>
      <c r="E26" s="75">
        <v>36.630000000000003</v>
      </c>
      <c r="F26" s="4" t="s">
        <v>27</v>
      </c>
    </row>
    <row r="27" spans="1:6" ht="16.5" thickTop="1" thickBot="1" x14ac:dyDescent="0.3">
      <c r="A27" s="2">
        <v>613</v>
      </c>
      <c r="B27" s="2" t="s">
        <v>26</v>
      </c>
      <c r="C27" s="67" t="s">
        <v>39</v>
      </c>
      <c r="D27" s="43" t="s">
        <v>67</v>
      </c>
      <c r="E27" s="75">
        <v>771.8</v>
      </c>
      <c r="F27" s="4" t="s">
        <v>27</v>
      </c>
    </row>
    <row r="28" spans="1:6" ht="16.5" thickTop="1" thickBot="1" x14ac:dyDescent="0.3">
      <c r="A28" s="2">
        <v>613</v>
      </c>
      <c r="B28" s="2" t="s">
        <v>26</v>
      </c>
      <c r="C28" s="67" t="s">
        <v>39</v>
      </c>
      <c r="D28" s="43" t="s">
        <v>66</v>
      </c>
      <c r="E28" s="75">
        <v>37.01</v>
      </c>
      <c r="F28" s="4" t="s">
        <v>27</v>
      </c>
    </row>
    <row r="29" spans="1:6" ht="15.75" thickTop="1" x14ac:dyDescent="0.25">
      <c r="A29" s="2">
        <v>613</v>
      </c>
      <c r="B29" s="2" t="s">
        <v>26</v>
      </c>
      <c r="C29" s="67" t="s">
        <v>39</v>
      </c>
      <c r="D29" s="43" t="s">
        <v>68</v>
      </c>
      <c r="E29" s="75">
        <v>33.01</v>
      </c>
      <c r="F29" s="4" t="s">
        <v>27</v>
      </c>
    </row>
    <row r="30" spans="1:6" x14ac:dyDescent="0.25">
      <c r="A30" s="2">
        <v>613</v>
      </c>
      <c r="B30" s="2" t="s">
        <v>26</v>
      </c>
      <c r="C30" s="58" t="s">
        <v>40</v>
      </c>
      <c r="D30" s="43" t="s">
        <v>69</v>
      </c>
      <c r="E30" s="75">
        <v>10942.4</v>
      </c>
      <c r="F30" s="4" t="s">
        <v>27</v>
      </c>
    </row>
    <row r="31" spans="1:6" x14ac:dyDescent="0.25">
      <c r="A31" s="2">
        <v>613</v>
      </c>
      <c r="B31" s="2" t="s">
        <v>26</v>
      </c>
      <c r="C31" s="58" t="s">
        <v>40</v>
      </c>
      <c r="D31" s="43" t="s">
        <v>69</v>
      </c>
      <c r="E31" s="75">
        <v>6600</v>
      </c>
      <c r="F31" s="4" t="s">
        <v>27</v>
      </c>
    </row>
    <row r="32" spans="1:6" x14ac:dyDescent="0.25">
      <c r="A32" s="2">
        <v>613</v>
      </c>
      <c r="B32" s="2" t="s">
        <v>26</v>
      </c>
      <c r="C32" s="58" t="s">
        <v>41</v>
      </c>
      <c r="D32" s="43" t="s">
        <v>71</v>
      </c>
      <c r="E32" s="75">
        <v>5840</v>
      </c>
      <c r="F32" s="4" t="s">
        <v>27</v>
      </c>
    </row>
    <row r="33" spans="1:6" x14ac:dyDescent="0.25">
      <c r="A33" s="2">
        <v>613</v>
      </c>
      <c r="B33" s="2" t="s">
        <v>26</v>
      </c>
      <c r="C33" s="58" t="s">
        <v>42</v>
      </c>
      <c r="D33" s="43" t="s">
        <v>72</v>
      </c>
      <c r="E33" s="75">
        <v>37</v>
      </c>
      <c r="F33" s="4" t="s">
        <v>27</v>
      </c>
    </row>
    <row r="34" spans="1:6" x14ac:dyDescent="0.25">
      <c r="A34" s="2">
        <v>613</v>
      </c>
      <c r="B34" s="2" t="s">
        <v>26</v>
      </c>
      <c r="C34" s="58" t="s">
        <v>43</v>
      </c>
      <c r="D34" s="43" t="s">
        <v>73</v>
      </c>
      <c r="E34" s="75">
        <v>97.7</v>
      </c>
      <c r="F34" s="4" t="s">
        <v>27</v>
      </c>
    </row>
    <row r="35" spans="1:6" x14ac:dyDescent="0.25">
      <c r="A35" s="2">
        <v>613</v>
      </c>
      <c r="B35" s="2" t="s">
        <v>26</v>
      </c>
      <c r="C35" s="58" t="s">
        <v>44</v>
      </c>
      <c r="D35" s="43" t="s">
        <v>76</v>
      </c>
      <c r="E35" s="75">
        <v>6479.06</v>
      </c>
      <c r="F35" s="4" t="s">
        <v>27</v>
      </c>
    </row>
    <row r="36" spans="1:6" x14ac:dyDescent="0.25">
      <c r="A36" s="2">
        <v>613</v>
      </c>
      <c r="B36" s="2" t="s">
        <v>26</v>
      </c>
      <c r="C36" s="58" t="s">
        <v>45</v>
      </c>
      <c r="D36" s="43" t="s">
        <v>69</v>
      </c>
      <c r="E36" s="75">
        <v>7385</v>
      </c>
      <c r="F36" s="4" t="s">
        <v>27</v>
      </c>
    </row>
    <row r="37" spans="1:6" x14ac:dyDescent="0.25">
      <c r="A37" s="2">
        <v>613</v>
      </c>
      <c r="B37" s="2" t="s">
        <v>26</v>
      </c>
      <c r="C37" s="58" t="s">
        <v>46</v>
      </c>
      <c r="D37" s="43" t="s">
        <v>69</v>
      </c>
      <c r="E37" s="75">
        <v>4242.18</v>
      </c>
      <c r="F37" s="4" t="s">
        <v>27</v>
      </c>
    </row>
    <row r="38" spans="1:6" x14ac:dyDescent="0.25">
      <c r="A38" s="2">
        <v>613</v>
      </c>
      <c r="B38" s="2" t="s">
        <v>26</v>
      </c>
      <c r="C38" s="58" t="s">
        <v>47</v>
      </c>
      <c r="D38" s="43" t="s">
        <v>76</v>
      </c>
      <c r="E38" s="75">
        <v>450</v>
      </c>
      <c r="F38" s="4" t="s">
        <v>27</v>
      </c>
    </row>
    <row r="39" spans="1:6" x14ac:dyDescent="0.25">
      <c r="A39" s="2">
        <v>613</v>
      </c>
      <c r="B39" s="2" t="s">
        <v>26</v>
      </c>
      <c r="C39" s="58" t="s">
        <v>48</v>
      </c>
      <c r="D39" s="43" t="s">
        <v>69</v>
      </c>
      <c r="E39" s="75">
        <v>5000</v>
      </c>
      <c r="F39" s="4" t="s">
        <v>27</v>
      </c>
    </row>
    <row r="40" spans="1:6" x14ac:dyDescent="0.25">
      <c r="A40" s="2">
        <v>613</v>
      </c>
      <c r="B40" s="2" t="s">
        <v>26</v>
      </c>
      <c r="C40" s="58" t="s">
        <v>49</v>
      </c>
      <c r="D40" s="43" t="s">
        <v>69</v>
      </c>
      <c r="E40" s="75">
        <v>405</v>
      </c>
      <c r="F40" s="4" t="s">
        <v>27</v>
      </c>
    </row>
    <row r="41" spans="1:6" x14ac:dyDescent="0.25">
      <c r="A41" s="2">
        <v>613</v>
      </c>
      <c r="B41" s="2" t="s">
        <v>26</v>
      </c>
      <c r="C41" s="58" t="s">
        <v>49</v>
      </c>
      <c r="D41" s="43" t="s">
        <v>69</v>
      </c>
      <c r="E41" s="75">
        <v>405</v>
      </c>
      <c r="F41" s="4" t="s">
        <v>27</v>
      </c>
    </row>
    <row r="42" spans="1:6" x14ac:dyDescent="0.25">
      <c r="A42" s="2">
        <v>613</v>
      </c>
      <c r="B42" s="2" t="s">
        <v>26</v>
      </c>
      <c r="C42" s="58" t="s">
        <v>49</v>
      </c>
      <c r="D42" s="43" t="s">
        <v>69</v>
      </c>
      <c r="E42" s="75">
        <v>500</v>
      </c>
      <c r="F42" s="4" t="s">
        <v>27</v>
      </c>
    </row>
    <row r="43" spans="1:6" x14ac:dyDescent="0.25">
      <c r="A43" s="2">
        <v>613</v>
      </c>
      <c r="B43" s="2" t="s">
        <v>26</v>
      </c>
      <c r="C43" s="58" t="s">
        <v>49</v>
      </c>
      <c r="D43" s="43" t="s">
        <v>69</v>
      </c>
      <c r="E43" s="75">
        <v>405</v>
      </c>
      <c r="F43" s="4" t="s">
        <v>27</v>
      </c>
    </row>
    <row r="44" spans="1:6" x14ac:dyDescent="0.25">
      <c r="A44" s="2">
        <v>613</v>
      </c>
      <c r="B44" s="2" t="s">
        <v>26</v>
      </c>
      <c r="C44" s="58" t="s">
        <v>50</v>
      </c>
      <c r="D44" s="43" t="s">
        <v>69</v>
      </c>
      <c r="E44" s="75">
        <v>1230</v>
      </c>
      <c r="F44" s="4" t="s">
        <v>27</v>
      </c>
    </row>
    <row r="45" spans="1:6" x14ac:dyDescent="0.25">
      <c r="A45" s="2">
        <v>613</v>
      </c>
      <c r="B45" s="2" t="s">
        <v>26</v>
      </c>
      <c r="C45" s="58" t="s">
        <v>51</v>
      </c>
      <c r="D45" s="43" t="s">
        <v>77</v>
      </c>
      <c r="E45" s="75">
        <v>100</v>
      </c>
      <c r="F45" s="4" t="s">
        <v>27</v>
      </c>
    </row>
    <row r="46" spans="1:6" x14ac:dyDescent="0.25">
      <c r="A46" s="2">
        <v>613</v>
      </c>
      <c r="B46" s="2" t="s">
        <v>26</v>
      </c>
      <c r="C46" s="58" t="s">
        <v>51</v>
      </c>
      <c r="D46" s="43" t="s">
        <v>75</v>
      </c>
      <c r="E46" s="75">
        <v>190</v>
      </c>
      <c r="F46" s="4" t="s">
        <v>27</v>
      </c>
    </row>
    <row r="47" spans="1:6" x14ac:dyDescent="0.25">
      <c r="A47" s="2">
        <v>613</v>
      </c>
      <c r="B47" s="2" t="s">
        <v>26</v>
      </c>
      <c r="C47" s="58" t="s">
        <v>51</v>
      </c>
      <c r="D47" s="43" t="s">
        <v>78</v>
      </c>
      <c r="E47" s="75">
        <v>50</v>
      </c>
      <c r="F47" s="4" t="s">
        <v>27</v>
      </c>
    </row>
    <row r="48" spans="1:6" x14ac:dyDescent="0.25">
      <c r="A48" s="2">
        <v>613</v>
      </c>
      <c r="B48" s="2" t="s">
        <v>26</v>
      </c>
      <c r="C48" s="58" t="s">
        <v>52</v>
      </c>
      <c r="D48" s="43" t="s">
        <v>67</v>
      </c>
      <c r="E48" s="75">
        <v>61.25</v>
      </c>
      <c r="F48" s="4" t="s">
        <v>27</v>
      </c>
    </row>
    <row r="49" spans="1:6" x14ac:dyDescent="0.25">
      <c r="A49" s="2">
        <v>613</v>
      </c>
      <c r="B49" s="2" t="s">
        <v>26</v>
      </c>
      <c r="C49" s="58" t="s">
        <v>53</v>
      </c>
      <c r="D49" s="43" t="s">
        <v>79</v>
      </c>
      <c r="E49" s="75">
        <v>79</v>
      </c>
      <c r="F49" s="4" t="s">
        <v>27</v>
      </c>
    </row>
    <row r="50" spans="1:6" x14ac:dyDescent="0.25">
      <c r="A50" s="2">
        <v>613</v>
      </c>
      <c r="B50" s="2" t="s">
        <v>26</v>
      </c>
      <c r="C50" s="58" t="s">
        <v>54</v>
      </c>
      <c r="D50" s="43" t="s">
        <v>80</v>
      </c>
      <c r="E50" s="75">
        <v>98</v>
      </c>
      <c r="F50" s="4" t="s">
        <v>27</v>
      </c>
    </row>
    <row r="51" spans="1:6" x14ac:dyDescent="0.25">
      <c r="A51" s="2">
        <v>613</v>
      </c>
      <c r="B51" s="2" t="s">
        <v>26</v>
      </c>
      <c r="C51" s="58" t="s">
        <v>55</v>
      </c>
      <c r="D51" s="43" t="s">
        <v>70</v>
      </c>
      <c r="E51" s="75">
        <v>98</v>
      </c>
      <c r="F51" s="4" t="s">
        <v>27</v>
      </c>
    </row>
    <row r="52" spans="1:6" x14ac:dyDescent="0.25">
      <c r="A52" s="2">
        <v>613</v>
      </c>
      <c r="B52" s="2" t="s">
        <v>26</v>
      </c>
      <c r="C52" s="58" t="s">
        <v>56</v>
      </c>
      <c r="D52" s="43" t="s">
        <v>81</v>
      </c>
      <c r="E52" s="75">
        <v>550</v>
      </c>
      <c r="F52" s="4" t="s">
        <v>27</v>
      </c>
    </row>
    <row r="53" spans="1:6" x14ac:dyDescent="0.25">
      <c r="A53" s="2">
        <v>613</v>
      </c>
      <c r="B53" s="2" t="s">
        <v>26</v>
      </c>
      <c r="C53" s="68" t="s">
        <v>29</v>
      </c>
      <c r="D53" s="69" t="s">
        <v>67</v>
      </c>
      <c r="E53" s="76">
        <v>800</v>
      </c>
      <c r="F53" s="4" t="s">
        <v>27</v>
      </c>
    </row>
    <row r="54" spans="1:6" x14ac:dyDescent="0.25">
      <c r="A54" s="2">
        <v>613</v>
      </c>
      <c r="B54" s="2" t="s">
        <v>26</v>
      </c>
      <c r="C54" s="69" t="s">
        <v>57</v>
      </c>
      <c r="D54" s="69" t="s">
        <v>82</v>
      </c>
      <c r="E54" s="76">
        <v>4242.3999999999996</v>
      </c>
      <c r="F54" s="4" t="s">
        <v>27</v>
      </c>
    </row>
    <row r="55" spans="1:6" x14ac:dyDescent="0.25">
      <c r="A55" s="2">
        <v>613</v>
      </c>
      <c r="B55" s="2" t="s">
        <v>26</v>
      </c>
      <c r="C55" s="69" t="s">
        <v>57</v>
      </c>
      <c r="D55" s="69" t="s">
        <v>83</v>
      </c>
      <c r="E55" s="76">
        <v>2121.1999999999998</v>
      </c>
      <c r="F55" s="4" t="s">
        <v>27</v>
      </c>
    </row>
    <row r="56" spans="1:6" x14ac:dyDescent="0.25">
      <c r="A56" s="2">
        <v>613</v>
      </c>
      <c r="B56" s="2" t="s">
        <v>26</v>
      </c>
      <c r="C56" s="69" t="s">
        <v>57</v>
      </c>
      <c r="D56" s="69" t="s">
        <v>83</v>
      </c>
      <c r="E56" s="76">
        <v>2121.1999999999998</v>
      </c>
      <c r="F56" s="4" t="s">
        <v>27</v>
      </c>
    </row>
    <row r="57" spans="1:6" x14ac:dyDescent="0.25">
      <c r="A57" s="2">
        <v>613</v>
      </c>
      <c r="B57" s="2" t="s">
        <v>26</v>
      </c>
      <c r="C57" s="69" t="s">
        <v>57</v>
      </c>
      <c r="D57" s="69" t="s">
        <v>84</v>
      </c>
      <c r="E57" s="76">
        <v>2121.1999999999998</v>
      </c>
      <c r="F57" s="4" t="s">
        <v>27</v>
      </c>
    </row>
    <row r="58" spans="1:6" x14ac:dyDescent="0.25">
      <c r="A58" s="2">
        <v>613</v>
      </c>
      <c r="B58" s="2" t="s">
        <v>26</v>
      </c>
      <c r="C58" s="69" t="s">
        <v>57</v>
      </c>
      <c r="D58" s="69" t="s">
        <v>84</v>
      </c>
      <c r="E58" s="76">
        <v>2121.1999999999998</v>
      </c>
      <c r="F58" s="4" t="s">
        <v>27</v>
      </c>
    </row>
    <row r="59" spans="1:6" x14ac:dyDescent="0.25">
      <c r="A59" s="2">
        <v>613</v>
      </c>
      <c r="B59" s="2" t="s">
        <v>26</v>
      </c>
      <c r="C59" s="69" t="s">
        <v>57</v>
      </c>
      <c r="D59" s="69" t="s">
        <v>85</v>
      </c>
      <c r="E59" s="76">
        <v>2121.1999999999998</v>
      </c>
      <c r="F59" s="4" t="s">
        <v>27</v>
      </c>
    </row>
    <row r="60" spans="1:6" x14ac:dyDescent="0.25">
      <c r="A60" s="2">
        <v>613</v>
      </c>
      <c r="B60" s="2" t="s">
        <v>26</v>
      </c>
      <c r="C60" s="69" t="s">
        <v>58</v>
      </c>
      <c r="D60" s="69" t="s">
        <v>75</v>
      </c>
      <c r="E60" s="76">
        <v>225.42</v>
      </c>
      <c r="F60" s="4" t="s">
        <v>27</v>
      </c>
    </row>
    <row r="61" spans="1:6" x14ac:dyDescent="0.25">
      <c r="A61" s="2">
        <v>613</v>
      </c>
      <c r="B61" s="2" t="s">
        <v>26</v>
      </c>
      <c r="C61" s="69" t="s">
        <v>59</v>
      </c>
      <c r="D61" s="69" t="s">
        <v>84</v>
      </c>
      <c r="E61" s="76">
        <v>922.24</v>
      </c>
      <c r="F61" s="4" t="s">
        <v>27</v>
      </c>
    </row>
    <row r="62" spans="1:6" x14ac:dyDescent="0.25">
      <c r="A62" s="2">
        <v>613</v>
      </c>
      <c r="B62" s="2" t="s">
        <v>26</v>
      </c>
      <c r="C62" s="69" t="s">
        <v>59</v>
      </c>
      <c r="D62" s="69" t="s">
        <v>83</v>
      </c>
      <c r="E62" s="76">
        <v>464.2</v>
      </c>
      <c r="F62" s="4" t="s">
        <v>27</v>
      </c>
    </row>
    <row r="63" spans="1:6" x14ac:dyDescent="0.25">
      <c r="A63" s="2">
        <v>613</v>
      </c>
      <c r="B63" s="2" t="s">
        <v>26</v>
      </c>
      <c r="C63" s="69" t="s">
        <v>59</v>
      </c>
      <c r="D63" s="69" t="s">
        <v>82</v>
      </c>
      <c r="E63" s="76">
        <v>935</v>
      </c>
      <c r="F63" s="4" t="s">
        <v>27</v>
      </c>
    </row>
    <row r="64" spans="1:6" x14ac:dyDescent="0.25">
      <c r="A64" s="2">
        <v>613</v>
      </c>
      <c r="B64" s="2" t="s">
        <v>26</v>
      </c>
      <c r="C64" s="58"/>
      <c r="D64" s="57"/>
      <c r="E64" s="44"/>
      <c r="F64" s="4" t="s">
        <v>27</v>
      </c>
    </row>
    <row r="65" spans="1:6" ht="15.75" x14ac:dyDescent="0.25">
      <c r="A65" s="2">
        <v>613</v>
      </c>
      <c r="B65" s="2" t="s">
        <v>26</v>
      </c>
      <c r="C65" s="59"/>
      <c r="D65" s="60"/>
      <c r="E65" s="61"/>
      <c r="F65" s="4" t="s">
        <v>27</v>
      </c>
    </row>
    <row r="66" spans="1:6" ht="15.75" x14ac:dyDescent="0.25">
      <c r="A66" s="2">
        <v>613</v>
      </c>
      <c r="B66" s="2" t="s">
        <v>26</v>
      </c>
      <c r="C66" s="33"/>
      <c r="D66" s="42"/>
      <c r="E66" s="62"/>
      <c r="F66" s="4" t="s">
        <v>27</v>
      </c>
    </row>
    <row r="67" spans="1:6" ht="15.75" x14ac:dyDescent="0.25">
      <c r="A67" s="63" t="s">
        <v>5</v>
      </c>
      <c r="B67" s="63"/>
      <c r="C67" s="64"/>
      <c r="D67" s="65"/>
      <c r="E67" s="66">
        <f>SUM(E14:E66)</f>
        <v>75095.549999999988</v>
      </c>
      <c r="F67" s="63"/>
    </row>
    <row r="68" spans="1:6" x14ac:dyDescent="0.25">
      <c r="C68" s="90" t="s">
        <v>17</v>
      </c>
      <c r="D68" s="91"/>
      <c r="E68" s="91"/>
      <c r="F68" s="91"/>
    </row>
    <row r="69" spans="1:6" x14ac:dyDescent="0.25">
      <c r="C69" s="92"/>
      <c r="D69" s="92"/>
      <c r="E69" s="92"/>
      <c r="F69" s="92"/>
    </row>
    <row r="71" spans="1:6" ht="15.75" x14ac:dyDescent="0.25">
      <c r="E71" s="31"/>
    </row>
    <row r="72" spans="1:6" x14ac:dyDescent="0.25">
      <c r="E72" s="32"/>
    </row>
  </sheetData>
  <protectedRanges>
    <protectedRange sqref="E65" name="Range2_2"/>
    <protectedRange sqref="E25" name="Range2_3"/>
  </protectedRanges>
  <mergeCells count="8">
    <mergeCell ref="A12:D12"/>
    <mergeCell ref="C68:F69"/>
    <mergeCell ref="A2:F7"/>
    <mergeCell ref="A9:D9"/>
    <mergeCell ref="E9:F9"/>
    <mergeCell ref="A10:D10"/>
    <mergeCell ref="E10:F11"/>
    <mergeCell ref="A11:D11"/>
  </mergeCells>
  <dataValidations count="2">
    <dataValidation type="whole" allowBlank="1" showErrorMessage="1" errorTitle="Gabim ne te dhena" error="Ju lutem Shkruani Shumen" promptTitle="Shuma" prompt="Shkru" sqref="E67">
      <formula1>0</formula1>
      <formula2>99999999999999</formula2>
    </dataValidation>
    <dataValidation type="decimal" allowBlank="1" showErrorMessage="1" errorTitle="Gabim ne te dhena" error="Ju lutem Shkruani Shumen" promptTitle="Shuma" prompt="Shkru" sqref="E64:E65 E25:E52">
      <formula1>0</formula1>
      <formula2>99999999999999</formula2>
    </dataValidation>
  </dataValidations>
  <pageMargins left="0.7" right="0.7" top="0.75" bottom="0.75" header="0.3" footer="0.3"/>
  <pageSetup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52"/>
  <sheetViews>
    <sheetView workbookViewId="0">
      <selection activeCell="A10" sqref="A10:D10"/>
    </sheetView>
  </sheetViews>
  <sheetFormatPr defaultRowHeight="15" x14ac:dyDescent="0.25"/>
  <cols>
    <col min="1" max="1" width="9.85546875" customWidth="1"/>
    <col min="2" max="2" width="22.140625" customWidth="1"/>
    <col min="3" max="3" width="21.42578125" customWidth="1"/>
    <col min="4" max="4" width="20.42578125" customWidth="1"/>
    <col min="5" max="5" width="15" customWidth="1"/>
    <col min="6" max="6" width="19" customWidth="1"/>
  </cols>
  <sheetData>
    <row r="1" spans="1:6" ht="29.25" customHeight="1" x14ac:dyDescent="0.25">
      <c r="A1" s="1"/>
      <c r="B1" s="1"/>
      <c r="C1" s="1"/>
      <c r="D1" s="1"/>
      <c r="E1" s="1"/>
      <c r="F1" s="1"/>
    </row>
    <row r="2" spans="1:6" ht="37.5" customHeight="1" x14ac:dyDescent="0.25">
      <c r="A2" s="93" t="s">
        <v>14</v>
      </c>
      <c r="B2" s="93"/>
      <c r="C2" s="93"/>
      <c r="D2" s="93"/>
      <c r="E2" s="93"/>
      <c r="F2" s="93"/>
    </row>
    <row r="3" spans="1:6" x14ac:dyDescent="0.25">
      <c r="A3" s="93"/>
      <c r="B3" s="93"/>
      <c r="C3" s="93"/>
      <c r="D3" s="93"/>
      <c r="E3" s="93"/>
      <c r="F3" s="93"/>
    </row>
    <row r="4" spans="1:6" x14ac:dyDescent="0.25">
      <c r="A4" s="93"/>
      <c r="B4" s="93"/>
      <c r="C4" s="93"/>
      <c r="D4" s="93"/>
      <c r="E4" s="93"/>
      <c r="F4" s="93"/>
    </row>
    <row r="5" spans="1:6" x14ac:dyDescent="0.25">
      <c r="A5" s="93"/>
      <c r="B5" s="93"/>
      <c r="C5" s="93"/>
      <c r="D5" s="93"/>
      <c r="E5" s="93"/>
      <c r="F5" s="93"/>
    </row>
    <row r="6" spans="1:6" x14ac:dyDescent="0.25">
      <c r="A6" s="93"/>
      <c r="B6" s="93"/>
      <c r="C6" s="93"/>
      <c r="D6" s="93"/>
      <c r="E6" s="93"/>
      <c r="F6" s="93"/>
    </row>
    <row r="7" spans="1:6" x14ac:dyDescent="0.25">
      <c r="A7" s="93"/>
      <c r="B7" s="93"/>
      <c r="C7" s="93"/>
      <c r="D7" s="93"/>
      <c r="E7" s="93"/>
      <c r="F7" s="93"/>
    </row>
    <row r="8" spans="1:6" ht="16.5" x14ac:dyDescent="0.3">
      <c r="A8" s="16"/>
      <c r="B8" s="16"/>
      <c r="C8" s="16"/>
      <c r="D8" s="16"/>
      <c r="E8" s="16"/>
      <c r="F8" s="16"/>
    </row>
    <row r="9" spans="1:6" ht="17.25" x14ac:dyDescent="0.25">
      <c r="A9" s="94" t="s">
        <v>18</v>
      </c>
      <c r="B9" s="94"/>
      <c r="C9" s="94"/>
      <c r="D9" s="94"/>
      <c r="E9" s="95" t="s">
        <v>22</v>
      </c>
      <c r="F9" s="95"/>
    </row>
    <row r="10" spans="1:6" x14ac:dyDescent="0.25">
      <c r="A10" s="96" t="s">
        <v>107</v>
      </c>
      <c r="B10" s="96"/>
      <c r="C10" s="96"/>
      <c r="D10" s="96"/>
      <c r="E10" s="97" t="s">
        <v>19</v>
      </c>
      <c r="F10" s="97"/>
    </row>
    <row r="11" spans="1:6" x14ac:dyDescent="0.25">
      <c r="A11" s="98" t="s">
        <v>8</v>
      </c>
      <c r="B11" s="98"/>
      <c r="C11" s="98"/>
      <c r="D11" s="98"/>
      <c r="E11" s="97"/>
      <c r="F11" s="97"/>
    </row>
    <row r="12" spans="1:6" x14ac:dyDescent="0.25">
      <c r="A12" s="89"/>
      <c r="B12" s="89"/>
      <c r="C12" s="89"/>
      <c r="D12" s="89"/>
    </row>
    <row r="13" spans="1:6" ht="30.75" thickBot="1" x14ac:dyDescent="0.3">
      <c r="A13" s="22" t="s">
        <v>10</v>
      </c>
      <c r="B13" s="22" t="s">
        <v>9</v>
      </c>
      <c r="C13" s="22" t="s">
        <v>11</v>
      </c>
      <c r="D13" s="26" t="s">
        <v>12</v>
      </c>
      <c r="E13" s="22" t="s">
        <v>0</v>
      </c>
      <c r="F13" s="27" t="s">
        <v>13</v>
      </c>
    </row>
    <row r="14" spans="1:6" ht="16.5" thickTop="1" thickBot="1" x14ac:dyDescent="0.3">
      <c r="A14" s="22">
        <v>613</v>
      </c>
      <c r="B14" s="25" t="s">
        <v>26</v>
      </c>
      <c r="C14" s="52" t="s">
        <v>31</v>
      </c>
      <c r="D14" s="69" t="s">
        <v>67</v>
      </c>
      <c r="E14" s="80">
        <v>1836.87</v>
      </c>
      <c r="F14" s="27" t="s">
        <v>30</v>
      </c>
    </row>
    <row r="15" spans="1:6" ht="16.5" thickTop="1" thickBot="1" x14ac:dyDescent="0.3">
      <c r="A15" s="22">
        <v>613</v>
      </c>
      <c r="B15" s="25" t="s">
        <v>26</v>
      </c>
      <c r="C15" s="67" t="s">
        <v>31</v>
      </c>
      <c r="D15" s="69" t="s">
        <v>67</v>
      </c>
      <c r="E15" s="81">
        <v>30.08</v>
      </c>
      <c r="F15" s="27" t="s">
        <v>30</v>
      </c>
    </row>
    <row r="16" spans="1:6" ht="16.5" thickTop="1" thickBot="1" x14ac:dyDescent="0.3">
      <c r="A16" s="22">
        <v>613</v>
      </c>
      <c r="B16" s="25" t="s">
        <v>26</v>
      </c>
      <c r="C16" s="67" t="s">
        <v>31</v>
      </c>
      <c r="D16" s="69" t="s">
        <v>67</v>
      </c>
      <c r="E16" s="81">
        <v>42.08</v>
      </c>
      <c r="F16" s="27" t="s">
        <v>30</v>
      </c>
    </row>
    <row r="17" spans="1:6" ht="16.5" thickTop="1" thickBot="1" x14ac:dyDescent="0.3">
      <c r="A17" s="22">
        <v>613</v>
      </c>
      <c r="B17" s="25" t="s">
        <v>26</v>
      </c>
      <c r="C17" s="67" t="s">
        <v>31</v>
      </c>
      <c r="D17" s="69" t="s">
        <v>67</v>
      </c>
      <c r="E17" s="81">
        <v>21.04</v>
      </c>
      <c r="F17" s="27" t="s">
        <v>30</v>
      </c>
    </row>
    <row r="18" spans="1:6" ht="16.5" thickTop="1" thickBot="1" x14ac:dyDescent="0.3">
      <c r="A18" s="22">
        <v>613</v>
      </c>
      <c r="B18" s="25" t="s">
        <v>26</v>
      </c>
      <c r="C18" s="67" t="s">
        <v>31</v>
      </c>
      <c r="D18" s="69" t="s">
        <v>67</v>
      </c>
      <c r="E18" s="81">
        <v>21.04</v>
      </c>
      <c r="F18" s="27" t="s">
        <v>30</v>
      </c>
    </row>
    <row r="19" spans="1:6" ht="16.5" thickTop="1" thickBot="1" x14ac:dyDescent="0.3">
      <c r="A19" s="22">
        <v>613</v>
      </c>
      <c r="B19" s="25" t="s">
        <v>26</v>
      </c>
      <c r="C19" s="67" t="s">
        <v>31</v>
      </c>
      <c r="D19" s="69" t="s">
        <v>67</v>
      </c>
      <c r="E19" s="81">
        <v>42.08</v>
      </c>
      <c r="F19" s="27" t="s">
        <v>30</v>
      </c>
    </row>
    <row r="20" spans="1:6" ht="16.5" thickTop="1" thickBot="1" x14ac:dyDescent="0.3">
      <c r="A20" s="22">
        <v>613</v>
      </c>
      <c r="B20" s="25" t="s">
        <v>26</v>
      </c>
      <c r="C20" s="67" t="s">
        <v>31</v>
      </c>
      <c r="D20" s="69" t="s">
        <v>67</v>
      </c>
      <c r="E20" s="81">
        <v>85.04</v>
      </c>
      <c r="F20" s="27" t="s">
        <v>30</v>
      </c>
    </row>
    <row r="21" spans="1:6" ht="16.5" thickTop="1" thickBot="1" x14ac:dyDescent="0.3">
      <c r="A21" s="22">
        <v>613</v>
      </c>
      <c r="B21" s="25" t="s">
        <v>26</v>
      </c>
      <c r="C21" s="67" t="s">
        <v>31</v>
      </c>
      <c r="D21" s="69" t="s">
        <v>67</v>
      </c>
      <c r="E21" s="81">
        <v>21.04</v>
      </c>
      <c r="F21" s="27" t="s">
        <v>30</v>
      </c>
    </row>
    <row r="22" spans="1:6" ht="16.5" thickTop="1" thickBot="1" x14ac:dyDescent="0.3">
      <c r="A22" s="22">
        <v>613</v>
      </c>
      <c r="B22" s="25" t="s">
        <v>26</v>
      </c>
      <c r="C22" s="67" t="s">
        <v>31</v>
      </c>
      <c r="D22" s="69" t="s">
        <v>67</v>
      </c>
      <c r="E22" s="81">
        <v>52.6</v>
      </c>
      <c r="F22" s="27" t="s">
        <v>30</v>
      </c>
    </row>
    <row r="23" spans="1:6" ht="16.5" thickTop="1" thickBot="1" x14ac:dyDescent="0.3">
      <c r="A23" s="22">
        <v>613</v>
      </c>
      <c r="B23" s="25" t="s">
        <v>26</v>
      </c>
      <c r="C23" s="67" t="s">
        <v>31</v>
      </c>
      <c r="D23" s="69" t="s">
        <v>67</v>
      </c>
      <c r="E23" s="81">
        <v>291.89999999999998</v>
      </c>
      <c r="F23" s="27" t="s">
        <v>30</v>
      </c>
    </row>
    <row r="24" spans="1:6" ht="16.5" thickTop="1" thickBot="1" x14ac:dyDescent="0.3">
      <c r="A24" s="22">
        <v>613</v>
      </c>
      <c r="B24" s="25" t="s">
        <v>26</v>
      </c>
      <c r="C24" s="67" t="s">
        <v>31</v>
      </c>
      <c r="D24" s="69" t="s">
        <v>67</v>
      </c>
      <c r="E24" s="81">
        <v>42.08</v>
      </c>
      <c r="F24" s="27" t="s">
        <v>30</v>
      </c>
    </row>
    <row r="25" spans="1:6" ht="16.5" thickTop="1" thickBot="1" x14ac:dyDescent="0.3">
      <c r="A25" s="22">
        <v>613</v>
      </c>
      <c r="B25" s="25" t="s">
        <v>26</v>
      </c>
      <c r="C25" s="67" t="s">
        <v>31</v>
      </c>
      <c r="D25" s="69" t="s">
        <v>67</v>
      </c>
      <c r="E25" s="81">
        <v>21.04</v>
      </c>
      <c r="F25" s="27" t="s">
        <v>30</v>
      </c>
    </row>
    <row r="26" spans="1:6" ht="16.5" thickTop="1" thickBot="1" x14ac:dyDescent="0.3">
      <c r="A26" s="22">
        <v>613</v>
      </c>
      <c r="B26" s="25" t="s">
        <v>26</v>
      </c>
      <c r="C26" s="67" t="s">
        <v>31</v>
      </c>
      <c r="D26" s="69" t="s">
        <v>67</v>
      </c>
      <c r="E26" s="81">
        <v>286.27999999999997</v>
      </c>
      <c r="F26" s="27" t="s">
        <v>30</v>
      </c>
    </row>
    <row r="27" spans="1:6" ht="15.75" thickTop="1" x14ac:dyDescent="0.25">
      <c r="A27" s="22">
        <v>613</v>
      </c>
      <c r="B27" s="25" t="s">
        <v>26</v>
      </c>
      <c r="C27" s="67" t="s">
        <v>31</v>
      </c>
      <c r="D27" s="69" t="s">
        <v>67</v>
      </c>
      <c r="E27" s="81">
        <v>416.92</v>
      </c>
      <c r="F27" s="27" t="s">
        <v>30</v>
      </c>
    </row>
    <row r="28" spans="1:6" x14ac:dyDescent="0.25">
      <c r="A28" s="22">
        <v>613</v>
      </c>
      <c r="B28" s="25" t="s">
        <v>26</v>
      </c>
      <c r="C28" s="79" t="s">
        <v>86</v>
      </c>
      <c r="D28" s="79" t="s">
        <v>74</v>
      </c>
      <c r="E28" s="82">
        <v>15.24</v>
      </c>
      <c r="F28" s="27" t="s">
        <v>30</v>
      </c>
    </row>
    <row r="29" spans="1:6" x14ac:dyDescent="0.25">
      <c r="A29" s="22">
        <v>613</v>
      </c>
      <c r="B29" s="25" t="s">
        <v>26</v>
      </c>
      <c r="C29" s="79" t="s">
        <v>86</v>
      </c>
      <c r="D29" s="79" t="s">
        <v>71</v>
      </c>
      <c r="E29" s="83">
        <v>47.44</v>
      </c>
      <c r="F29" s="27" t="s">
        <v>30</v>
      </c>
    </row>
    <row r="30" spans="1:6" x14ac:dyDescent="0.25">
      <c r="A30" s="22">
        <v>613</v>
      </c>
      <c r="B30" s="25" t="s">
        <v>26</v>
      </c>
      <c r="C30" s="79" t="s">
        <v>86</v>
      </c>
      <c r="D30" s="69" t="s">
        <v>96</v>
      </c>
      <c r="E30" s="83">
        <v>6.42</v>
      </c>
      <c r="F30" s="27" t="s">
        <v>30</v>
      </c>
    </row>
    <row r="31" spans="1:6" x14ac:dyDescent="0.25">
      <c r="A31" s="22">
        <v>613</v>
      </c>
      <c r="B31" s="25" t="s">
        <v>26</v>
      </c>
      <c r="C31" s="79" t="s">
        <v>86</v>
      </c>
      <c r="D31" s="69" t="s">
        <v>97</v>
      </c>
      <c r="E31" s="83">
        <v>103.59</v>
      </c>
      <c r="F31" s="27" t="s">
        <v>30</v>
      </c>
    </row>
    <row r="32" spans="1:6" x14ac:dyDescent="0.25">
      <c r="A32" s="22">
        <v>613</v>
      </c>
      <c r="B32" s="25" t="s">
        <v>26</v>
      </c>
      <c r="C32" s="79" t="s">
        <v>86</v>
      </c>
      <c r="D32" s="69" t="s">
        <v>97</v>
      </c>
      <c r="E32" s="83">
        <v>3.21</v>
      </c>
      <c r="F32" s="27" t="s">
        <v>30</v>
      </c>
    </row>
    <row r="33" spans="1:6" x14ac:dyDescent="0.25">
      <c r="A33" s="22">
        <v>613</v>
      </c>
      <c r="B33" s="25" t="s">
        <v>26</v>
      </c>
      <c r="C33" s="79" t="s">
        <v>86</v>
      </c>
      <c r="D33" s="69" t="s">
        <v>97</v>
      </c>
      <c r="E33" s="83">
        <v>9.6300000000000008</v>
      </c>
      <c r="F33" s="27" t="s">
        <v>30</v>
      </c>
    </row>
    <row r="34" spans="1:6" x14ac:dyDescent="0.25">
      <c r="A34" s="22">
        <v>613</v>
      </c>
      <c r="B34" s="25" t="s">
        <v>26</v>
      </c>
      <c r="C34" s="79" t="s">
        <v>86</v>
      </c>
      <c r="D34" s="69" t="s">
        <v>74</v>
      </c>
      <c r="E34" s="83">
        <v>30.1</v>
      </c>
      <c r="F34" s="27" t="s">
        <v>30</v>
      </c>
    </row>
    <row r="35" spans="1:6" x14ac:dyDescent="0.25">
      <c r="A35" s="22">
        <v>613</v>
      </c>
      <c r="B35" s="25" t="s">
        <v>26</v>
      </c>
      <c r="C35" s="69" t="s">
        <v>86</v>
      </c>
      <c r="D35" s="69" t="s">
        <v>71</v>
      </c>
      <c r="E35" s="76">
        <v>4.25</v>
      </c>
      <c r="F35" s="27" t="s">
        <v>30</v>
      </c>
    </row>
    <row r="36" spans="1:6" x14ac:dyDescent="0.25">
      <c r="A36" s="22">
        <v>613</v>
      </c>
      <c r="B36" s="25" t="s">
        <v>26</v>
      </c>
      <c r="C36" s="79" t="s">
        <v>86</v>
      </c>
      <c r="D36" s="69" t="s">
        <v>74</v>
      </c>
      <c r="E36" s="83">
        <v>113.88</v>
      </c>
      <c r="F36" s="27" t="s">
        <v>30</v>
      </c>
    </row>
    <row r="37" spans="1:6" x14ac:dyDescent="0.25">
      <c r="A37" s="22">
        <v>613</v>
      </c>
      <c r="B37" s="25" t="s">
        <v>26</v>
      </c>
      <c r="C37" s="79" t="s">
        <v>86</v>
      </c>
      <c r="D37" s="69" t="s">
        <v>98</v>
      </c>
      <c r="E37" s="83">
        <v>13.63</v>
      </c>
      <c r="F37" s="27" t="s">
        <v>30</v>
      </c>
    </row>
    <row r="38" spans="1:6" x14ac:dyDescent="0.25">
      <c r="A38" s="22">
        <v>613</v>
      </c>
      <c r="B38" s="25" t="s">
        <v>26</v>
      </c>
      <c r="C38" s="79" t="s">
        <v>86</v>
      </c>
      <c r="D38" s="69" t="s">
        <v>69</v>
      </c>
      <c r="E38" s="83">
        <v>52.54</v>
      </c>
      <c r="F38" s="27" t="s">
        <v>30</v>
      </c>
    </row>
    <row r="39" spans="1:6" x14ac:dyDescent="0.25">
      <c r="A39" s="22">
        <v>613</v>
      </c>
      <c r="B39" s="25" t="s">
        <v>26</v>
      </c>
      <c r="C39" s="79" t="s">
        <v>86</v>
      </c>
      <c r="D39" s="69" t="s">
        <v>97</v>
      </c>
      <c r="E39" s="83">
        <v>100.09</v>
      </c>
      <c r="F39" s="27" t="s">
        <v>30</v>
      </c>
    </row>
    <row r="40" spans="1:6" x14ac:dyDescent="0.25">
      <c r="A40" s="22">
        <v>613</v>
      </c>
      <c r="B40" s="25" t="s">
        <v>26</v>
      </c>
      <c r="C40" s="79" t="s">
        <v>86</v>
      </c>
      <c r="D40" s="69" t="s">
        <v>74</v>
      </c>
      <c r="E40" s="83">
        <v>13.1</v>
      </c>
      <c r="F40" s="27" t="s">
        <v>30</v>
      </c>
    </row>
    <row r="41" spans="1:6" x14ac:dyDescent="0.25">
      <c r="A41" s="22">
        <v>613</v>
      </c>
      <c r="B41" s="25" t="s">
        <v>26</v>
      </c>
      <c r="C41" s="79" t="s">
        <v>86</v>
      </c>
      <c r="D41" s="69" t="s">
        <v>98</v>
      </c>
      <c r="E41" s="83">
        <v>63.08</v>
      </c>
      <c r="F41" s="27" t="s">
        <v>30</v>
      </c>
    </row>
    <row r="42" spans="1:6" x14ac:dyDescent="0.25">
      <c r="A42" s="22">
        <v>613</v>
      </c>
      <c r="B42" s="25" t="s">
        <v>26</v>
      </c>
      <c r="C42" s="79" t="s">
        <v>86</v>
      </c>
      <c r="D42" s="69" t="s">
        <v>99</v>
      </c>
      <c r="E42" s="83">
        <v>68.63</v>
      </c>
      <c r="F42" s="27" t="s">
        <v>30</v>
      </c>
    </row>
    <row r="43" spans="1:6" x14ac:dyDescent="0.25">
      <c r="A43" s="22">
        <v>613</v>
      </c>
      <c r="B43" s="25" t="s">
        <v>26</v>
      </c>
      <c r="C43" s="79" t="s">
        <v>86</v>
      </c>
      <c r="D43" s="79" t="s">
        <v>33</v>
      </c>
      <c r="E43" s="83">
        <v>6.94</v>
      </c>
      <c r="F43" s="27" t="s">
        <v>30</v>
      </c>
    </row>
    <row r="44" spans="1:6" x14ac:dyDescent="0.25">
      <c r="A44" s="22">
        <v>613</v>
      </c>
      <c r="B44" s="25" t="s">
        <v>26</v>
      </c>
      <c r="C44" s="79" t="s">
        <v>86</v>
      </c>
      <c r="D44" s="79" t="s">
        <v>67</v>
      </c>
      <c r="E44" s="83">
        <v>3.21</v>
      </c>
      <c r="F44" s="27" t="s">
        <v>30</v>
      </c>
    </row>
    <row r="45" spans="1:6" x14ac:dyDescent="0.25">
      <c r="A45" s="22">
        <v>613</v>
      </c>
      <c r="B45" s="25" t="s">
        <v>26</v>
      </c>
      <c r="C45" s="79" t="s">
        <v>86</v>
      </c>
      <c r="D45" s="79" t="s">
        <v>79</v>
      </c>
      <c r="E45" s="83">
        <v>37.51</v>
      </c>
      <c r="F45" s="27" t="s">
        <v>30</v>
      </c>
    </row>
    <row r="46" spans="1:6" x14ac:dyDescent="0.25">
      <c r="A46" s="22">
        <v>613</v>
      </c>
      <c r="B46" s="25" t="s">
        <v>26</v>
      </c>
      <c r="C46" s="79" t="s">
        <v>86</v>
      </c>
      <c r="D46" s="79" t="s">
        <v>79</v>
      </c>
      <c r="E46" s="83">
        <v>76.87</v>
      </c>
      <c r="F46" s="27" t="s">
        <v>30</v>
      </c>
    </row>
    <row r="47" spans="1:6" ht="15.75" thickBot="1" x14ac:dyDescent="0.3">
      <c r="A47" s="22">
        <v>613</v>
      </c>
      <c r="B47" s="25" t="s">
        <v>26</v>
      </c>
      <c r="C47" s="79" t="s">
        <v>87</v>
      </c>
      <c r="D47" s="79" t="s">
        <v>69</v>
      </c>
      <c r="E47" s="83">
        <v>15.98</v>
      </c>
      <c r="F47" s="27" t="s">
        <v>30</v>
      </c>
    </row>
    <row r="48" spans="1:6" ht="16.5" thickTop="1" thickBot="1" x14ac:dyDescent="0.3">
      <c r="A48" s="22">
        <v>613</v>
      </c>
      <c r="B48" s="25" t="s">
        <v>26</v>
      </c>
      <c r="C48" s="50"/>
      <c r="D48" s="50"/>
      <c r="E48" s="53"/>
      <c r="F48" s="27" t="s">
        <v>30</v>
      </c>
    </row>
    <row r="49" spans="1:6" ht="15.75" thickTop="1" x14ac:dyDescent="0.25">
      <c r="A49" s="22">
        <v>613</v>
      </c>
      <c r="B49" s="25" t="s">
        <v>26</v>
      </c>
      <c r="C49" s="43"/>
      <c r="D49" s="45"/>
      <c r="E49" s="44"/>
      <c r="F49" s="27" t="s">
        <v>30</v>
      </c>
    </row>
    <row r="50" spans="1:6" x14ac:dyDescent="0.25">
      <c r="A50" s="28" t="s">
        <v>5</v>
      </c>
      <c r="B50" s="29"/>
      <c r="C50" s="29"/>
      <c r="D50" s="30"/>
      <c r="E50" s="40">
        <f>SUM(E14:E49)</f>
        <v>3995.43</v>
      </c>
      <c r="F50" s="29"/>
    </row>
    <row r="51" spans="1:6" x14ac:dyDescent="0.25">
      <c r="C51" s="90" t="s">
        <v>17</v>
      </c>
      <c r="D51" s="91"/>
      <c r="E51" s="91"/>
      <c r="F51" s="91"/>
    </row>
    <row r="52" spans="1:6" x14ac:dyDescent="0.25">
      <c r="C52" s="92"/>
      <c r="D52" s="92"/>
      <c r="E52" s="92"/>
      <c r="F52" s="92"/>
    </row>
  </sheetData>
  <protectedRanges>
    <protectedRange sqref="E49" name="Range2_4"/>
  </protectedRanges>
  <mergeCells count="8">
    <mergeCell ref="A12:D12"/>
    <mergeCell ref="C51:F52"/>
    <mergeCell ref="A2:F7"/>
    <mergeCell ref="A9:D9"/>
    <mergeCell ref="E9:F9"/>
    <mergeCell ref="A10:D10"/>
    <mergeCell ref="E10:F11"/>
    <mergeCell ref="A11:D11"/>
  </mergeCells>
  <dataValidations count="2">
    <dataValidation type="whole" allowBlank="1" showErrorMessage="1" errorTitle="Gabim ne te dhena" error="Ju lutem Shkruani Shumen" promptTitle="Shuma" prompt="Shkru" sqref="E50">
      <formula1>0</formula1>
      <formula2>99999999999999</formula2>
    </dataValidation>
    <dataValidation type="decimal" allowBlank="1" showErrorMessage="1" errorTitle="Gabim ne te dhena" error="Ju lutem Shkruani Shumen" promptTitle="Shuma" prompt="Shkru" sqref="E49">
      <formula1>0</formula1>
      <formula2>99999999999999</formula2>
    </dataValidation>
  </dataValidations>
  <pageMargins left="0.7" right="0.7" top="0" bottom="0" header="0.3" footer="0.3"/>
  <pageSetup paperSize="9" scale="90" orientation="landscape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7"/>
  <sheetViews>
    <sheetView workbookViewId="0">
      <selection activeCell="A10" sqref="A10:D10"/>
    </sheetView>
  </sheetViews>
  <sheetFormatPr defaultRowHeight="15" x14ac:dyDescent="0.25"/>
  <cols>
    <col min="1" max="1" width="9.85546875" customWidth="1"/>
    <col min="2" max="2" width="22.140625" customWidth="1"/>
    <col min="3" max="3" width="16.7109375" customWidth="1"/>
    <col min="4" max="4" width="20.42578125" customWidth="1"/>
    <col min="5" max="5" width="15" customWidth="1"/>
    <col min="6" max="6" width="18" customWidth="1"/>
  </cols>
  <sheetData>
    <row r="1" spans="1:6" x14ac:dyDescent="0.25">
      <c r="A1" s="1"/>
      <c r="B1" s="1"/>
      <c r="C1" s="1"/>
      <c r="D1" s="1"/>
      <c r="E1" s="1"/>
      <c r="F1" s="1"/>
    </row>
    <row r="2" spans="1:6" x14ac:dyDescent="0.25">
      <c r="A2" s="93" t="s">
        <v>14</v>
      </c>
      <c r="B2" s="93"/>
      <c r="C2" s="93"/>
      <c r="D2" s="93"/>
      <c r="E2" s="93"/>
      <c r="F2" s="93"/>
    </row>
    <row r="3" spans="1:6" x14ac:dyDescent="0.25">
      <c r="A3" s="93"/>
      <c r="B3" s="93"/>
      <c r="C3" s="93"/>
      <c r="D3" s="93"/>
      <c r="E3" s="93"/>
      <c r="F3" s="93"/>
    </row>
    <row r="4" spans="1:6" x14ac:dyDescent="0.25">
      <c r="A4" s="93"/>
      <c r="B4" s="93"/>
      <c r="C4" s="93"/>
      <c r="D4" s="93"/>
      <c r="E4" s="93"/>
      <c r="F4" s="93"/>
    </row>
    <row r="5" spans="1:6" x14ac:dyDescent="0.25">
      <c r="A5" s="93"/>
      <c r="B5" s="93"/>
      <c r="C5" s="93"/>
      <c r="D5" s="93"/>
      <c r="E5" s="93"/>
      <c r="F5" s="93"/>
    </row>
    <row r="6" spans="1:6" x14ac:dyDescent="0.25">
      <c r="A6" s="93"/>
      <c r="B6" s="93"/>
      <c r="C6" s="93"/>
      <c r="D6" s="93"/>
      <c r="E6" s="93"/>
      <c r="F6" s="93"/>
    </row>
    <row r="7" spans="1:6" x14ac:dyDescent="0.25">
      <c r="A7" s="93"/>
      <c r="B7" s="93"/>
      <c r="C7" s="93"/>
      <c r="D7" s="93"/>
      <c r="E7" s="93"/>
      <c r="F7" s="93"/>
    </row>
    <row r="8" spans="1:6" ht="16.5" x14ac:dyDescent="0.3">
      <c r="A8" s="16"/>
      <c r="B8" s="16"/>
      <c r="C8" s="16"/>
      <c r="D8" s="16"/>
      <c r="E8" s="16"/>
      <c r="F8" s="16"/>
    </row>
    <row r="9" spans="1:6" ht="17.25" x14ac:dyDescent="0.25">
      <c r="A9" s="94" t="s">
        <v>18</v>
      </c>
      <c r="B9" s="94"/>
      <c r="C9" s="94"/>
      <c r="D9" s="94"/>
      <c r="E9" s="95" t="s">
        <v>23</v>
      </c>
      <c r="F9" s="95"/>
    </row>
    <row r="10" spans="1:6" x14ac:dyDescent="0.25">
      <c r="A10" s="96" t="s">
        <v>107</v>
      </c>
      <c r="B10" s="96"/>
      <c r="C10" s="96"/>
      <c r="D10" s="96"/>
      <c r="E10" s="97" t="s">
        <v>20</v>
      </c>
      <c r="F10" s="97"/>
    </row>
    <row r="11" spans="1:6" x14ac:dyDescent="0.25">
      <c r="A11" s="98" t="s">
        <v>8</v>
      </c>
      <c r="B11" s="98"/>
      <c r="C11" s="98"/>
      <c r="D11" s="98"/>
      <c r="E11" s="97"/>
      <c r="F11" s="97"/>
    </row>
    <row r="12" spans="1:6" x14ac:dyDescent="0.25">
      <c r="A12" s="89"/>
      <c r="B12" s="89"/>
      <c r="C12" s="89"/>
      <c r="D12" s="89"/>
    </row>
    <row r="13" spans="1:6" ht="30" x14ac:dyDescent="0.25">
      <c r="A13" s="2" t="s">
        <v>10</v>
      </c>
      <c r="B13" s="2" t="s">
        <v>9</v>
      </c>
      <c r="C13" s="2" t="s">
        <v>11</v>
      </c>
      <c r="D13" s="3" t="s">
        <v>12</v>
      </c>
      <c r="E13" s="2" t="s">
        <v>0</v>
      </c>
      <c r="F13" s="4" t="s">
        <v>13</v>
      </c>
    </row>
    <row r="14" spans="1:6" x14ac:dyDescent="0.25">
      <c r="A14" s="8"/>
      <c r="B14" s="8"/>
      <c r="C14" s="8"/>
      <c r="D14" s="9"/>
      <c r="E14" s="10"/>
      <c r="F14" s="8"/>
    </row>
    <row r="15" spans="1:6" x14ac:dyDescent="0.25">
      <c r="A15" s="8"/>
      <c r="B15" s="8"/>
      <c r="C15" s="8"/>
      <c r="D15" s="9"/>
      <c r="E15" s="11"/>
      <c r="F15" s="8"/>
    </row>
    <row r="16" spans="1:6" x14ac:dyDescent="0.25">
      <c r="A16" s="8"/>
      <c r="B16" s="8"/>
      <c r="C16" s="8"/>
      <c r="D16" s="9"/>
      <c r="E16" s="11"/>
      <c r="F16" s="8"/>
    </row>
    <row r="17" spans="1:6" x14ac:dyDescent="0.25">
      <c r="A17" s="8"/>
      <c r="B17" s="8"/>
      <c r="C17" s="8"/>
      <c r="D17" s="9"/>
      <c r="E17" s="11"/>
      <c r="F17" s="8"/>
    </row>
    <row r="18" spans="1:6" x14ac:dyDescent="0.25">
      <c r="A18" s="8"/>
      <c r="B18" s="8"/>
      <c r="C18" s="8"/>
      <c r="D18" s="9"/>
      <c r="E18" s="11"/>
      <c r="F18" s="8"/>
    </row>
    <row r="19" spans="1:6" x14ac:dyDescent="0.25">
      <c r="A19" s="8"/>
      <c r="B19" s="8"/>
      <c r="C19" s="8"/>
      <c r="D19" s="9"/>
      <c r="E19" s="11"/>
      <c r="F19" s="8"/>
    </row>
    <row r="20" spans="1:6" x14ac:dyDescent="0.25">
      <c r="A20" s="8"/>
      <c r="B20" s="8"/>
      <c r="C20" s="8"/>
      <c r="D20" s="9"/>
      <c r="E20" s="11"/>
      <c r="F20" s="8"/>
    </row>
    <row r="21" spans="1:6" x14ac:dyDescent="0.25">
      <c r="A21" s="8"/>
      <c r="B21" s="8"/>
      <c r="C21" s="8"/>
      <c r="D21" s="9"/>
      <c r="E21" s="11"/>
      <c r="F21" s="8"/>
    </row>
    <row r="22" spans="1:6" x14ac:dyDescent="0.25">
      <c r="A22" s="8"/>
      <c r="B22" s="8"/>
      <c r="C22" s="8"/>
      <c r="D22" s="9"/>
      <c r="E22" s="11"/>
      <c r="F22" s="8"/>
    </row>
    <row r="23" spans="1:6" x14ac:dyDescent="0.25">
      <c r="A23" s="8"/>
      <c r="B23" s="8"/>
      <c r="C23" s="8"/>
      <c r="D23" s="9"/>
      <c r="E23" s="11"/>
      <c r="F23" s="8"/>
    </row>
    <row r="24" spans="1:6" x14ac:dyDescent="0.25">
      <c r="A24" s="8"/>
      <c r="B24" s="8"/>
      <c r="C24" s="8"/>
      <c r="D24" s="9"/>
      <c r="E24" s="11"/>
      <c r="F24" s="8"/>
    </row>
    <row r="25" spans="1:6" x14ac:dyDescent="0.25">
      <c r="A25" s="5" t="s">
        <v>5</v>
      </c>
      <c r="B25" s="6"/>
      <c r="C25" s="6"/>
      <c r="D25" s="7"/>
      <c r="E25" s="18">
        <f>SUM(E14:E24)</f>
        <v>0</v>
      </c>
      <c r="F25" s="6"/>
    </row>
    <row r="26" spans="1:6" x14ac:dyDescent="0.25">
      <c r="C26" s="90" t="s">
        <v>17</v>
      </c>
      <c r="D26" s="91"/>
      <c r="E26" s="91"/>
      <c r="F26" s="91"/>
    </row>
    <row r="27" spans="1:6" x14ac:dyDescent="0.25">
      <c r="C27" s="92"/>
      <c r="D27" s="92"/>
      <c r="E27" s="92"/>
      <c r="F27" s="92"/>
    </row>
  </sheetData>
  <protectedRanges>
    <protectedRange sqref="E14:E24" name="Range2_1_1"/>
    <protectedRange sqref="D14:D24" name="Range1_1_1"/>
  </protectedRanges>
  <mergeCells count="8">
    <mergeCell ref="A12:D12"/>
    <mergeCell ref="C26:F27"/>
    <mergeCell ref="A2:F7"/>
    <mergeCell ref="A9:D9"/>
    <mergeCell ref="E9:F9"/>
    <mergeCell ref="A10:D10"/>
    <mergeCell ref="E10:F11"/>
    <mergeCell ref="A11:D11"/>
  </mergeCells>
  <dataValidations count="3">
    <dataValidation type="whole" allowBlank="1" showErrorMessage="1" errorTitle="Gabim ne te dhena" error="Ju lutem Shkruani Shumen" promptTitle="Shuma" prompt="Shkru" sqref="E25">
      <formula1>0</formula1>
      <formula2>99999999999999</formula2>
    </dataValidation>
    <dataValidation type="decimal" allowBlank="1" showErrorMessage="1" errorTitle="Gabim ne te dhena" error="Ju lutem Shkruani Shumen" promptTitle="Shuma" prompt="Shkru" sqref="E14:E24">
      <formula1>0</formula1>
      <formula2>99999999999999</formula2>
    </dataValidation>
    <dataValidation type="date" allowBlank="1" showInputMessage="1" showErrorMessage="1" errorTitle="Gabim ne Format te Dates" error="Shkruani daten e sakte sipas formatit &quot;MUAJI / DITA / VITI" promptTitle="Formati i detyrueshem per date:" prompt="MUAJI / DITA / VITI" sqref="D14:D24">
      <formula1>36526</formula1>
      <formula2>73051</formula2>
    </dataValidation>
  </dataValidations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4"/>
  <sheetViews>
    <sheetView topLeftCell="A4" zoomScale="70" zoomScaleNormal="70" workbookViewId="0">
      <selection activeCell="A10" sqref="A10:D10"/>
    </sheetView>
  </sheetViews>
  <sheetFormatPr defaultRowHeight="15" x14ac:dyDescent="0.25"/>
  <cols>
    <col min="1" max="1" width="9.85546875" customWidth="1"/>
    <col min="2" max="2" width="19.85546875" customWidth="1"/>
    <col min="3" max="3" width="56.85546875" customWidth="1"/>
    <col min="4" max="4" width="20.42578125" customWidth="1"/>
    <col min="5" max="5" width="15" customWidth="1"/>
    <col min="6" max="6" width="18" customWidth="1"/>
  </cols>
  <sheetData>
    <row r="1" spans="1:6" x14ac:dyDescent="0.25">
      <c r="A1" s="1"/>
      <c r="B1" s="1"/>
      <c r="C1" s="1"/>
      <c r="D1" s="1"/>
      <c r="E1" s="1"/>
      <c r="F1" s="1"/>
    </row>
    <row r="2" spans="1:6" x14ac:dyDescent="0.25">
      <c r="A2" s="93" t="s">
        <v>14</v>
      </c>
      <c r="B2" s="93"/>
      <c r="C2" s="93"/>
      <c r="D2" s="93"/>
      <c r="E2" s="93"/>
      <c r="F2" s="93"/>
    </row>
    <row r="3" spans="1:6" x14ac:dyDescent="0.25">
      <c r="A3" s="93"/>
      <c r="B3" s="93"/>
      <c r="C3" s="93"/>
      <c r="D3" s="93"/>
      <c r="E3" s="93"/>
      <c r="F3" s="93"/>
    </row>
    <row r="4" spans="1:6" x14ac:dyDescent="0.25">
      <c r="A4" s="93"/>
      <c r="B4" s="93"/>
      <c r="C4" s="93"/>
      <c r="D4" s="93"/>
      <c r="E4" s="93"/>
      <c r="F4" s="93"/>
    </row>
    <row r="5" spans="1:6" x14ac:dyDescent="0.25">
      <c r="A5" s="93"/>
      <c r="B5" s="93"/>
      <c r="C5" s="93"/>
      <c r="D5" s="93"/>
      <c r="E5" s="93"/>
      <c r="F5" s="93"/>
    </row>
    <row r="6" spans="1:6" x14ac:dyDescent="0.25">
      <c r="A6" s="93"/>
      <c r="B6" s="93"/>
      <c r="C6" s="93"/>
      <c r="D6" s="93"/>
      <c r="E6" s="93"/>
      <c r="F6" s="93"/>
    </row>
    <row r="7" spans="1:6" x14ac:dyDescent="0.25">
      <c r="A7" s="93"/>
      <c r="B7" s="93"/>
      <c r="C7" s="93"/>
      <c r="D7" s="93"/>
      <c r="E7" s="93"/>
      <c r="F7" s="93"/>
    </row>
    <row r="8" spans="1:6" ht="16.5" x14ac:dyDescent="0.3">
      <c r="A8" s="16"/>
      <c r="B8" s="16"/>
      <c r="C8" s="16"/>
      <c r="D8" s="16"/>
      <c r="E8" s="16"/>
      <c r="F8" s="16"/>
    </row>
    <row r="9" spans="1:6" ht="17.25" x14ac:dyDescent="0.25">
      <c r="A9" s="94" t="s">
        <v>18</v>
      </c>
      <c r="B9" s="94"/>
      <c r="C9" s="94"/>
      <c r="D9" s="94"/>
      <c r="E9" s="95" t="s">
        <v>24</v>
      </c>
      <c r="F9" s="95"/>
    </row>
    <row r="10" spans="1:6" x14ac:dyDescent="0.25">
      <c r="A10" s="96" t="s">
        <v>105</v>
      </c>
      <c r="B10" s="96"/>
      <c r="C10" s="96"/>
      <c r="D10" s="96"/>
      <c r="E10" s="97" t="s">
        <v>21</v>
      </c>
      <c r="F10" s="97"/>
    </row>
    <row r="11" spans="1:6" x14ac:dyDescent="0.25">
      <c r="A11" s="98" t="s">
        <v>8</v>
      </c>
      <c r="B11" s="98"/>
      <c r="C11" s="98"/>
      <c r="D11" s="98"/>
      <c r="E11" s="97"/>
      <c r="F11" s="97"/>
    </row>
    <row r="12" spans="1:6" x14ac:dyDescent="0.25">
      <c r="A12" s="89"/>
      <c r="B12" s="89"/>
      <c r="C12" s="89"/>
      <c r="D12" s="89"/>
    </row>
    <row r="13" spans="1:6" ht="30.75" thickBot="1" x14ac:dyDescent="0.3">
      <c r="A13" s="2" t="s">
        <v>10</v>
      </c>
      <c r="B13" s="2" t="s">
        <v>9</v>
      </c>
      <c r="C13" s="2" t="s">
        <v>11</v>
      </c>
      <c r="D13" s="3" t="s">
        <v>12</v>
      </c>
      <c r="E13" s="2" t="s">
        <v>0</v>
      </c>
      <c r="F13" s="4" t="s">
        <v>13</v>
      </c>
    </row>
    <row r="14" spans="1:6" ht="17.25" thickTop="1" thickBot="1" x14ac:dyDescent="0.3">
      <c r="A14" s="84">
        <v>613</v>
      </c>
      <c r="B14" s="84" t="s">
        <v>26</v>
      </c>
      <c r="C14" s="34" t="s">
        <v>88</v>
      </c>
      <c r="D14" s="41" t="s">
        <v>82</v>
      </c>
      <c r="E14" s="35">
        <v>10920</v>
      </c>
      <c r="F14" s="84" t="s">
        <v>27</v>
      </c>
    </row>
    <row r="15" spans="1:6" ht="16.5" thickTop="1" x14ac:dyDescent="0.25">
      <c r="A15" s="46">
        <v>613</v>
      </c>
      <c r="B15" s="84" t="s">
        <v>26</v>
      </c>
      <c r="C15" s="33" t="s">
        <v>88</v>
      </c>
      <c r="D15" s="60" t="s">
        <v>84</v>
      </c>
      <c r="E15" s="36">
        <v>1073.3</v>
      </c>
      <c r="F15" s="84" t="s">
        <v>27</v>
      </c>
    </row>
    <row r="16" spans="1:6" ht="15.75" x14ac:dyDescent="0.25">
      <c r="A16" s="84">
        <v>613</v>
      </c>
      <c r="B16" s="84" t="s">
        <v>26</v>
      </c>
      <c r="C16" s="33" t="s">
        <v>89</v>
      </c>
      <c r="D16" s="87" t="s">
        <v>80</v>
      </c>
      <c r="E16" s="36">
        <v>121.81</v>
      </c>
      <c r="F16" s="84" t="s">
        <v>27</v>
      </c>
    </row>
    <row r="17" spans="1:6" ht="15.75" x14ac:dyDescent="0.25">
      <c r="A17" s="46">
        <v>613</v>
      </c>
      <c r="B17" s="84" t="s">
        <v>26</v>
      </c>
      <c r="C17" s="33" t="s">
        <v>90</v>
      </c>
      <c r="D17" s="88" t="s">
        <v>100</v>
      </c>
      <c r="E17" s="36">
        <v>496.44</v>
      </c>
      <c r="F17" s="84" t="s">
        <v>27</v>
      </c>
    </row>
    <row r="18" spans="1:6" ht="15.75" x14ac:dyDescent="0.25">
      <c r="A18" s="84">
        <v>613</v>
      </c>
      <c r="B18" s="84" t="s">
        <v>26</v>
      </c>
      <c r="C18" s="33" t="s">
        <v>90</v>
      </c>
      <c r="D18" s="88" t="s">
        <v>100</v>
      </c>
      <c r="E18" s="36">
        <v>443.56</v>
      </c>
      <c r="F18" s="84" t="s">
        <v>27</v>
      </c>
    </row>
    <row r="19" spans="1:6" ht="15.75" x14ac:dyDescent="0.25">
      <c r="A19" s="46">
        <v>613</v>
      </c>
      <c r="B19" s="84" t="s">
        <v>26</v>
      </c>
      <c r="C19" s="33" t="s">
        <v>91</v>
      </c>
      <c r="D19" s="88" t="s">
        <v>101</v>
      </c>
      <c r="E19" s="36">
        <v>57284.22</v>
      </c>
      <c r="F19" s="84" t="s">
        <v>27</v>
      </c>
    </row>
    <row r="20" spans="1:6" ht="31.5" x14ac:dyDescent="0.25">
      <c r="A20" s="84">
        <v>613</v>
      </c>
      <c r="B20" s="84" t="s">
        <v>26</v>
      </c>
      <c r="C20" s="33" t="s">
        <v>92</v>
      </c>
      <c r="D20" s="88" t="s">
        <v>69</v>
      </c>
      <c r="E20" s="85">
        <v>3315.64</v>
      </c>
      <c r="F20" s="86" t="s">
        <v>95</v>
      </c>
    </row>
    <row r="21" spans="1:6" ht="31.5" x14ac:dyDescent="0.25">
      <c r="A21" s="46">
        <v>613</v>
      </c>
      <c r="B21" s="84" t="s">
        <v>26</v>
      </c>
      <c r="C21" s="33" t="s">
        <v>92</v>
      </c>
      <c r="D21" s="88" t="s">
        <v>76</v>
      </c>
      <c r="E21" s="85">
        <v>10000</v>
      </c>
      <c r="F21" s="86" t="s">
        <v>95</v>
      </c>
    </row>
    <row r="22" spans="1:6" ht="31.5" x14ac:dyDescent="0.25">
      <c r="A22" s="84">
        <v>613</v>
      </c>
      <c r="B22" s="84" t="s">
        <v>26</v>
      </c>
      <c r="C22" s="33" t="s">
        <v>92</v>
      </c>
      <c r="D22" s="88" t="s">
        <v>69</v>
      </c>
      <c r="E22" s="85">
        <v>6340.49</v>
      </c>
      <c r="F22" s="86" t="s">
        <v>95</v>
      </c>
    </row>
    <row r="23" spans="1:6" ht="15.75" x14ac:dyDescent="0.25">
      <c r="A23" s="46">
        <v>613</v>
      </c>
      <c r="B23" s="84" t="s">
        <v>26</v>
      </c>
      <c r="C23" s="33" t="s">
        <v>92</v>
      </c>
      <c r="D23" s="88" t="s">
        <v>102</v>
      </c>
      <c r="E23" s="85">
        <v>697.36</v>
      </c>
      <c r="F23" s="46" t="s">
        <v>27</v>
      </c>
    </row>
    <row r="24" spans="1:6" ht="15.75" x14ac:dyDescent="0.25">
      <c r="A24" s="84">
        <v>613</v>
      </c>
      <c r="B24" s="84" t="s">
        <v>26</v>
      </c>
      <c r="C24" s="33" t="s">
        <v>92</v>
      </c>
      <c r="D24" s="88" t="s">
        <v>102</v>
      </c>
      <c r="E24" s="85">
        <v>127.26</v>
      </c>
      <c r="F24" s="46" t="s">
        <v>27</v>
      </c>
    </row>
    <row r="25" spans="1:6" ht="31.5" x14ac:dyDescent="0.25">
      <c r="A25" s="84">
        <v>613</v>
      </c>
      <c r="B25" s="84" t="s">
        <v>26</v>
      </c>
      <c r="C25" s="33" t="s">
        <v>93</v>
      </c>
      <c r="D25" s="88" t="s">
        <v>69</v>
      </c>
      <c r="E25" s="85">
        <v>7395.84</v>
      </c>
      <c r="F25" s="86" t="s">
        <v>95</v>
      </c>
    </row>
    <row r="26" spans="1:6" ht="31.5" x14ac:dyDescent="0.25">
      <c r="A26" s="46">
        <v>613</v>
      </c>
      <c r="B26" s="84" t="s">
        <v>26</v>
      </c>
      <c r="C26" s="33" t="s">
        <v>94</v>
      </c>
      <c r="D26" s="88" t="s">
        <v>76</v>
      </c>
      <c r="E26" s="85">
        <v>7015.52</v>
      </c>
      <c r="F26" s="86" t="s">
        <v>95</v>
      </c>
    </row>
    <row r="27" spans="1:6" ht="15.75" x14ac:dyDescent="0.25">
      <c r="A27" s="84">
        <v>613</v>
      </c>
      <c r="B27" s="84" t="s">
        <v>26</v>
      </c>
      <c r="C27" s="33" t="s">
        <v>32</v>
      </c>
      <c r="D27" s="88" t="s">
        <v>103</v>
      </c>
      <c r="E27" s="85">
        <v>282.7</v>
      </c>
      <c r="F27" s="46" t="s">
        <v>27</v>
      </c>
    </row>
    <row r="28" spans="1:6" ht="15.75" x14ac:dyDescent="0.25">
      <c r="A28" s="46">
        <v>613</v>
      </c>
      <c r="B28" s="46" t="s">
        <v>26</v>
      </c>
      <c r="C28" s="48"/>
      <c r="D28" s="47"/>
      <c r="E28" s="49"/>
      <c r="F28" s="84" t="s">
        <v>27</v>
      </c>
    </row>
    <row r="29" spans="1:6" ht="15.75" x14ac:dyDescent="0.25">
      <c r="A29" s="37" t="s">
        <v>5</v>
      </c>
      <c r="B29" s="37"/>
      <c r="C29" s="37"/>
      <c r="D29" s="38"/>
      <c r="E29" s="39">
        <f>SUM(E14:E28)</f>
        <v>105514.14</v>
      </c>
      <c r="F29" s="37"/>
    </row>
    <row r="30" spans="1:6" x14ac:dyDescent="0.25">
      <c r="C30" s="90" t="s">
        <v>17</v>
      </c>
      <c r="D30" s="91"/>
      <c r="E30" s="91"/>
      <c r="F30" s="91"/>
    </row>
    <row r="31" spans="1:6" x14ac:dyDescent="0.25">
      <c r="C31" s="92"/>
      <c r="D31" s="92"/>
      <c r="E31" s="92"/>
      <c r="F31" s="92"/>
    </row>
    <row r="34" spans="6:6" x14ac:dyDescent="0.25">
      <c r="F34" s="24"/>
    </row>
  </sheetData>
  <protectedRanges>
    <protectedRange sqref="D28" name="Range1_1_1"/>
    <protectedRange sqref="E15:E27" name="Range2_1_1_1_2"/>
  </protectedRanges>
  <mergeCells count="8">
    <mergeCell ref="A12:D12"/>
    <mergeCell ref="C30:F31"/>
    <mergeCell ref="A2:F7"/>
    <mergeCell ref="A9:D9"/>
    <mergeCell ref="E9:F9"/>
    <mergeCell ref="A10:D10"/>
    <mergeCell ref="E10:F11"/>
    <mergeCell ref="A11:D11"/>
  </mergeCells>
  <dataValidations count="3">
    <dataValidation type="whole" allowBlank="1" showErrorMessage="1" errorTitle="Gabim ne te dhena" error="Ju lutem Shkruani Shumen" promptTitle="Shuma" prompt="Shkru" sqref="E29">
      <formula1>0</formula1>
      <formula2>99999999999999</formula2>
    </dataValidation>
    <dataValidation type="date" allowBlank="1" showInputMessage="1" showErrorMessage="1" errorTitle="Gabim ne Format te Dates" error="Shkruani daten e sakte sipas formatit &quot;MUAJI / DITA / VITI" promptTitle="Formati i detyrueshem per date:" prompt="MUAJI / DITA / VITI" sqref="D28">
      <formula1>36526</formula1>
      <formula2>73051</formula2>
    </dataValidation>
    <dataValidation type="decimal" allowBlank="1" showErrorMessage="1" errorTitle="Gabim ne te dhena" error="Ju lutem Shkruani Shumen" promptTitle="Shuma" prompt="Shkru" sqref="E15:E27">
      <formula1>0</formula1>
      <formula2>99999999999999</formula2>
    </dataValidation>
  </dataValidations>
  <pageMargins left="0" right="0" top="0" bottom="0" header="0.3" footer="0.3"/>
  <pageSetup scale="90" orientation="landscape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3"/>
  <sheetViews>
    <sheetView workbookViewId="0">
      <selection activeCell="B12" sqref="B12"/>
    </sheetView>
  </sheetViews>
  <sheetFormatPr defaultRowHeight="15" x14ac:dyDescent="0.25"/>
  <cols>
    <col min="1" max="1" width="11.42578125" customWidth="1"/>
    <col min="2" max="2" width="18.7109375" customWidth="1"/>
    <col min="3" max="3" width="11.5703125" customWidth="1"/>
    <col min="4" max="4" width="14.140625" customWidth="1"/>
    <col min="5" max="5" width="15.5703125" customWidth="1"/>
    <col min="6" max="6" width="13.28515625" customWidth="1"/>
    <col min="7" max="7" width="16.28515625" customWidth="1"/>
  </cols>
  <sheetData>
    <row r="1" spans="1:9" x14ac:dyDescent="0.25">
      <c r="A1" s="1"/>
      <c r="B1" s="1"/>
      <c r="C1" s="1"/>
      <c r="D1" s="1"/>
      <c r="E1" s="1"/>
      <c r="F1" s="1"/>
    </row>
    <row r="2" spans="1:9" x14ac:dyDescent="0.25">
      <c r="A2" s="93" t="s">
        <v>14</v>
      </c>
      <c r="B2" s="93"/>
      <c r="C2" s="93"/>
      <c r="D2" s="93"/>
      <c r="E2" s="93"/>
      <c r="F2" s="93"/>
      <c r="G2" s="93"/>
    </row>
    <row r="3" spans="1:9" x14ac:dyDescent="0.25">
      <c r="A3" s="93"/>
      <c r="B3" s="93"/>
      <c r="C3" s="93"/>
      <c r="D3" s="93"/>
      <c r="E3" s="93"/>
      <c r="F3" s="93"/>
      <c r="G3" s="93"/>
    </row>
    <row r="4" spans="1:9" x14ac:dyDescent="0.25">
      <c r="A4" s="93"/>
      <c r="B4" s="93"/>
      <c r="C4" s="93"/>
      <c r="D4" s="93"/>
      <c r="E4" s="93"/>
      <c r="F4" s="93"/>
      <c r="G4" s="93"/>
    </row>
    <row r="5" spans="1:9" x14ac:dyDescent="0.25">
      <c r="A5" s="93"/>
      <c r="B5" s="93"/>
      <c r="C5" s="93"/>
      <c r="D5" s="93"/>
      <c r="E5" s="93"/>
      <c r="F5" s="93"/>
      <c r="G5" s="93"/>
    </row>
    <row r="6" spans="1:9" x14ac:dyDescent="0.25">
      <c r="A6" s="93"/>
      <c r="B6" s="93"/>
      <c r="C6" s="93"/>
      <c r="D6" s="93"/>
      <c r="E6" s="93"/>
      <c r="F6" s="93"/>
      <c r="G6" s="93"/>
    </row>
    <row r="7" spans="1:9" x14ac:dyDescent="0.25">
      <c r="A7" s="93"/>
      <c r="B7" s="93"/>
      <c r="C7" s="93"/>
      <c r="D7" s="93"/>
      <c r="E7" s="93"/>
      <c r="F7" s="93"/>
      <c r="G7" s="93"/>
    </row>
    <row r="9" spans="1:9" x14ac:dyDescent="0.25">
      <c r="F9" s="95" t="s">
        <v>25</v>
      </c>
      <c r="G9" s="95"/>
    </row>
    <row r="10" spans="1:9" x14ac:dyDescent="0.25">
      <c r="A10" s="100"/>
      <c r="B10" s="100"/>
      <c r="C10" s="100"/>
      <c r="F10" s="97" t="s">
        <v>5</v>
      </c>
      <c r="G10" s="97"/>
    </row>
    <row r="11" spans="1:9" x14ac:dyDescent="0.25">
      <c r="F11" s="97"/>
      <c r="G11" s="97"/>
    </row>
    <row r="12" spans="1:9" x14ac:dyDescent="0.25">
      <c r="B12" s="21" t="s">
        <v>106</v>
      </c>
      <c r="F12" s="14"/>
      <c r="G12" s="14"/>
    </row>
    <row r="13" spans="1:9" ht="30" x14ac:dyDescent="0.25">
      <c r="A13" s="13" t="s">
        <v>7</v>
      </c>
      <c r="B13" s="13" t="s">
        <v>6</v>
      </c>
      <c r="C13" s="13" t="s">
        <v>1</v>
      </c>
      <c r="D13" s="13" t="s">
        <v>2</v>
      </c>
      <c r="E13" s="13" t="s">
        <v>3</v>
      </c>
      <c r="F13" s="13" t="s">
        <v>4</v>
      </c>
      <c r="G13" s="13" t="s">
        <v>5</v>
      </c>
    </row>
    <row r="14" spans="1:9" x14ac:dyDescent="0.25">
      <c r="A14" s="15">
        <v>613</v>
      </c>
      <c r="B14" s="15" t="s">
        <v>26</v>
      </c>
      <c r="C14" s="12">
        <f>'Mallra e Sherbime'!E67</f>
        <v>75095.549999999988</v>
      </c>
      <c r="D14" s="12">
        <f>'Shpenzime Komunale'!E50</f>
        <v>3995.43</v>
      </c>
      <c r="E14" s="12">
        <f>'Subvencione &amp; transfere'!E25</f>
        <v>0</v>
      </c>
      <c r="F14" s="12">
        <f>'Investime Kapitale'!E29</f>
        <v>105514.14</v>
      </c>
      <c r="G14" s="12">
        <f>C14+D14+E14+F14</f>
        <v>184605.12</v>
      </c>
    </row>
    <row r="15" spans="1:9" x14ac:dyDescent="0.25">
      <c r="B15" s="101"/>
      <c r="C15" s="101"/>
      <c r="D15" s="101"/>
      <c r="E15" s="101"/>
      <c r="F15" s="101"/>
      <c r="G15" s="17"/>
    </row>
    <row r="16" spans="1:9" ht="18" x14ac:dyDescent="0.4">
      <c r="G16" s="20">
        <f>G14+G15</f>
        <v>184605.12</v>
      </c>
      <c r="I16" s="23"/>
    </row>
    <row r="17" spans="2:7" x14ac:dyDescent="0.25">
      <c r="B17" s="99" t="s">
        <v>104</v>
      </c>
      <c r="C17" s="99"/>
      <c r="D17" s="99"/>
      <c r="E17" s="99"/>
      <c r="F17" s="99"/>
      <c r="G17" s="99"/>
    </row>
    <row r="18" spans="2:7" x14ac:dyDescent="0.25">
      <c r="B18" s="99"/>
      <c r="C18" s="99"/>
      <c r="D18" s="99"/>
      <c r="E18" s="99"/>
      <c r="F18" s="99"/>
      <c r="G18" s="99"/>
    </row>
    <row r="19" spans="2:7" x14ac:dyDescent="0.25">
      <c r="B19" s="99"/>
      <c r="C19" s="99"/>
      <c r="D19" s="99"/>
      <c r="E19" s="99"/>
      <c r="F19" s="99"/>
      <c r="G19" s="99"/>
    </row>
    <row r="20" spans="2:7" x14ac:dyDescent="0.25">
      <c r="G20" s="19"/>
    </row>
    <row r="23" spans="2:7" x14ac:dyDescent="0.25">
      <c r="B23" t="s">
        <v>28</v>
      </c>
    </row>
  </sheetData>
  <mergeCells count="6">
    <mergeCell ref="B17:G19"/>
    <mergeCell ref="A2:G7"/>
    <mergeCell ref="F9:G9"/>
    <mergeCell ref="A10:C10"/>
    <mergeCell ref="F10:G11"/>
    <mergeCell ref="B15:F15"/>
  </mergeCells>
  <pageMargins left="0.7" right="0.7" top="0.75" bottom="0.75" header="0.3" footer="0.3"/>
  <pageSetup paperSize="9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Mallra e Sherbime</vt:lpstr>
      <vt:lpstr>Shpenzime Komunale</vt:lpstr>
      <vt:lpstr>Subvencione &amp; transfere</vt:lpstr>
      <vt:lpstr>Investime Kapitale</vt:lpstr>
      <vt:lpstr>Gjithsejt </vt:lpstr>
    </vt:vector>
  </TitlesOfParts>
  <Company>Thesari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gsyla</dc:creator>
  <cp:lastModifiedBy>Qendresa Jashanica</cp:lastModifiedBy>
  <cp:lastPrinted>2020-04-22T09:35:48Z</cp:lastPrinted>
  <dcterms:created xsi:type="dcterms:W3CDTF">2011-06-23T11:53:07Z</dcterms:created>
  <dcterms:modified xsi:type="dcterms:W3CDTF">2021-03-17T08:36:21Z</dcterms:modified>
</cp:coreProperties>
</file>